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用户目录\我的文档\2015\薄弱学校改造项目\实际分配\"/>
    </mc:Choice>
  </mc:AlternateContent>
  <bookViews>
    <workbookView xWindow="480" yWindow="90" windowWidth="18195" windowHeight="7770" activeTab="6"/>
  </bookViews>
  <sheets>
    <sheet name="汇总表" sheetId="8" r:id="rId1"/>
    <sheet name="计算机教室（第一批）" sheetId="7" r:id="rId2"/>
    <sheet name="多媒体配套计算机（第一批）" sheetId="1" r:id="rId3"/>
    <sheet name="多媒体设备（第二批）" sheetId="11" r:id="rId4"/>
    <sheet name="计算机教室（第二批）" sheetId="3" r:id="rId5"/>
    <sheet name="多媒体设备（第三批）" sheetId="12" r:id="rId6"/>
    <sheet name="计算机教室（第三批）" sheetId="5" r:id="rId7"/>
  </sheets>
  <calcPr calcId="152511"/>
</workbook>
</file>

<file path=xl/calcChain.xml><?xml version="1.0" encoding="utf-8"?>
<calcChain xmlns="http://schemas.openxmlformats.org/spreadsheetml/2006/main">
  <c r="E93" i="12" l="1"/>
  <c r="D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93" i="12" s="1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4" i="12"/>
  <c r="D45" i="11" l="1"/>
  <c r="G45" i="11" l="1"/>
  <c r="G18" i="11"/>
  <c r="G16" i="11"/>
  <c r="G6" i="11"/>
  <c r="G7" i="11"/>
  <c r="G8" i="11"/>
  <c r="G9" i="11"/>
  <c r="G10" i="11"/>
  <c r="G11" i="11"/>
  <c r="G12" i="11"/>
  <c r="G13" i="11"/>
  <c r="G14" i="11"/>
  <c r="G15" i="11"/>
  <c r="G17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5" i="11"/>
  <c r="D67" i="5" l="1"/>
  <c r="E45" i="11" l="1"/>
  <c r="H45" i="11"/>
  <c r="C45" i="11"/>
  <c r="E19" i="7" l="1"/>
  <c r="C19" i="7"/>
  <c r="G14" i="8"/>
  <c r="F14" i="8"/>
  <c r="H5" i="8"/>
  <c r="H6" i="8"/>
  <c r="H7" i="8"/>
  <c r="H8" i="8"/>
  <c r="H9" i="8"/>
  <c r="H10" i="8"/>
  <c r="H11" i="8"/>
  <c r="H12" i="8"/>
  <c r="H13" i="8"/>
  <c r="H4" i="8"/>
  <c r="D14" i="8"/>
  <c r="H14" i="8" l="1"/>
  <c r="G6" i="7"/>
  <c r="G5" i="7"/>
  <c r="E26" i="3"/>
  <c r="G114" i="1"/>
  <c r="E114" i="1"/>
  <c r="C114" i="1"/>
  <c r="F114" i="1"/>
  <c r="H11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D8" i="7"/>
  <c r="G8" i="7" s="1"/>
  <c r="D9" i="7"/>
  <c r="G9" i="7" s="1"/>
  <c r="D11" i="7"/>
  <c r="G11" i="7" s="1"/>
  <c r="D12" i="7"/>
  <c r="G12" i="7" s="1"/>
  <c r="D13" i="7"/>
  <c r="G13" i="7" s="1"/>
  <c r="D14" i="7"/>
  <c r="G14" i="7" s="1"/>
  <c r="D15" i="7"/>
  <c r="G15" i="7" s="1"/>
  <c r="D16" i="7"/>
  <c r="G16" i="7" s="1"/>
  <c r="D17" i="7"/>
  <c r="G17" i="7" s="1"/>
  <c r="D18" i="7"/>
  <c r="G18" i="7" s="1"/>
  <c r="D10" i="7"/>
  <c r="G10" i="7" s="1"/>
  <c r="D5" i="7"/>
  <c r="D6" i="7"/>
  <c r="D7" i="7" l="1"/>
  <c r="G7" i="7" s="1"/>
  <c r="G19" i="7" s="1"/>
  <c r="E18" i="3" l="1"/>
  <c r="E14" i="3"/>
  <c r="E15" i="3"/>
  <c r="E16" i="3"/>
  <c r="E17" i="3"/>
  <c r="E13" i="3"/>
</calcChain>
</file>

<file path=xl/sharedStrings.xml><?xml version="1.0" encoding="utf-8"?>
<sst xmlns="http://schemas.openxmlformats.org/spreadsheetml/2006/main" count="627" uniqueCount="514">
  <si>
    <t>序号</t>
    <phoneticPr fontId="2" type="noConversion"/>
  </si>
  <si>
    <t>学 校 名 称</t>
    <phoneticPr fontId="2" type="noConversion"/>
  </si>
  <si>
    <t>类型一（台数）</t>
    <phoneticPr fontId="2" type="noConversion"/>
  </si>
  <si>
    <t>类型二（台数）</t>
    <phoneticPr fontId="2" type="noConversion"/>
  </si>
  <si>
    <t>百神庙白马宕小学</t>
    <phoneticPr fontId="2" type="noConversion"/>
  </si>
  <si>
    <t>百神庙白马宕中学</t>
  </si>
  <si>
    <t>百神庙老鸭湖小学</t>
  </si>
  <si>
    <t>百神庙明德小学</t>
  </si>
  <si>
    <t>百神庙相宜小学</t>
  </si>
  <si>
    <t>百神庙周公渡中学</t>
  </si>
  <si>
    <t>柏林大墩小学</t>
  </si>
  <si>
    <t>柏林秦家桥小学</t>
  </si>
  <si>
    <t>柏林石岗中学</t>
  </si>
  <si>
    <t>柏林石井小学</t>
  </si>
  <si>
    <t>柏林乡德仁希望小学</t>
  </si>
  <si>
    <t>柏林乡中心学校</t>
  </si>
  <si>
    <t>柏林小学</t>
  </si>
  <si>
    <t>柏林中心校分校</t>
  </si>
  <si>
    <t>柏林祝井小学</t>
  </si>
  <si>
    <t>查湾中心学校</t>
  </si>
  <si>
    <t>城冲江石小学</t>
  </si>
  <si>
    <t>城冲毛岭小学</t>
  </si>
  <si>
    <t>城冲小学</t>
  </si>
  <si>
    <t>城冲中心校分校</t>
    <phoneticPr fontId="2" type="noConversion"/>
  </si>
  <si>
    <t>城关二小</t>
  </si>
  <si>
    <t>城关七星小学</t>
  </si>
  <si>
    <t>城关仁和小学</t>
  </si>
  <si>
    <t>城关三小（东）</t>
    <phoneticPr fontId="2" type="noConversion"/>
  </si>
  <si>
    <t>城关沙埂小学</t>
  </si>
  <si>
    <t>城关永安小学</t>
  </si>
  <si>
    <t>城关中心校</t>
  </si>
  <si>
    <t>春秋中心校分校</t>
    <phoneticPr fontId="2" type="noConversion"/>
  </si>
  <si>
    <t>干汊河韩湾小学</t>
  </si>
  <si>
    <t>干汊河洪垱小学</t>
  </si>
  <si>
    <t>干汊河莲墩小学</t>
  </si>
  <si>
    <t>干汊河七门堰小学</t>
  </si>
  <si>
    <t>干汊河顺河小学</t>
  </si>
  <si>
    <t>干汊河中心小学</t>
  </si>
  <si>
    <t>干汊河中心校</t>
  </si>
  <si>
    <t>干汊河中学初中部</t>
    <phoneticPr fontId="2" type="noConversion"/>
  </si>
  <si>
    <t>干汉河瑜城小学</t>
  </si>
  <si>
    <t>高峰初中</t>
  </si>
  <si>
    <t>高峰中心校</t>
    <phoneticPr fontId="2" type="noConversion"/>
  </si>
  <si>
    <t>高峰初中分校</t>
    <phoneticPr fontId="2" type="noConversion"/>
  </si>
  <si>
    <t>高峰希望小学</t>
  </si>
  <si>
    <t>高峰中心校</t>
  </si>
  <si>
    <t>河棚中心校</t>
  </si>
  <si>
    <t>庐镇小街小学</t>
  </si>
  <si>
    <t>庐镇中心校</t>
  </si>
  <si>
    <t>马河口大官塘小学</t>
  </si>
  <si>
    <t>马河口高林小学</t>
  </si>
  <si>
    <t>马河口三松小学</t>
  </si>
  <si>
    <t>马河口石桥小学</t>
  </si>
  <si>
    <t>马河口中心小学</t>
  </si>
  <si>
    <t>南港沙埂初中</t>
  </si>
  <si>
    <t>平田中心校</t>
  </si>
  <si>
    <t>千人桥鲍桥小学</t>
  </si>
  <si>
    <t>千人桥贝迪小学</t>
  </si>
  <si>
    <t>千人桥三汊河小学</t>
  </si>
  <si>
    <t>千人桥中心校</t>
  </si>
  <si>
    <t>千人桥重阳中学</t>
  </si>
  <si>
    <t>阙店杜店中学初中部</t>
  </si>
  <si>
    <t>阙店乡中心学校</t>
  </si>
  <si>
    <t>阙店叶畈小学</t>
  </si>
  <si>
    <t>阙店转水湾小学</t>
  </si>
  <si>
    <t>山七庞畈小学</t>
  </si>
  <si>
    <t>山七燕春中学</t>
  </si>
  <si>
    <t>山七燕春中学分校</t>
    <phoneticPr fontId="2" type="noConversion"/>
  </si>
  <si>
    <t xml:space="preserve">山七镇中心小学 </t>
    <phoneticPr fontId="2" type="noConversion"/>
  </si>
  <si>
    <t>山七中心学校</t>
  </si>
  <si>
    <t>山七周岭小学</t>
  </si>
  <si>
    <t>山七谢冲小学</t>
    <phoneticPr fontId="2" type="noConversion"/>
  </si>
  <si>
    <t>燕春汇华希望小学</t>
  </si>
  <si>
    <t>实验小学（东）</t>
    <phoneticPr fontId="2" type="noConversion"/>
  </si>
  <si>
    <t>实验小学（西）</t>
    <phoneticPr fontId="2" type="noConversion"/>
  </si>
  <si>
    <t>舒师附小</t>
  </si>
  <si>
    <t>汤池茶亭小学</t>
  </si>
  <si>
    <t>汤池中心校</t>
  </si>
  <si>
    <t>棠树八里初中</t>
  </si>
  <si>
    <t>棠树八里辅导区</t>
  </si>
  <si>
    <t>棠树墩塘小学</t>
  </si>
  <si>
    <t>棠树寒塘小学</t>
  </si>
  <si>
    <t>棠树刘院小学</t>
  </si>
  <si>
    <t>棠树路西小学</t>
  </si>
  <si>
    <t>棠树三拐小学</t>
  </si>
  <si>
    <t>棠树西塘辅导区</t>
  </si>
  <si>
    <t>棠树新安小学</t>
  </si>
  <si>
    <t>棠树中心小学</t>
  </si>
  <si>
    <t>桃溪仓墩小学</t>
    <phoneticPr fontId="2" type="noConversion"/>
  </si>
  <si>
    <t>万佛湖范店小学</t>
  </si>
  <si>
    <t>万佛湖荷花小学</t>
  </si>
  <si>
    <t>万佛湖九井小学</t>
  </si>
  <si>
    <t>万佛湖明德小学</t>
    <phoneticPr fontId="2" type="noConversion"/>
  </si>
  <si>
    <t>万佛湖友谊小学</t>
  </si>
  <si>
    <t>万佛湖中心校</t>
  </si>
  <si>
    <t>万佛湖中心校分校</t>
    <phoneticPr fontId="2" type="noConversion"/>
  </si>
  <si>
    <t>高峰百花小学</t>
    <phoneticPr fontId="2" type="noConversion"/>
  </si>
  <si>
    <t>高峰西港小学</t>
    <phoneticPr fontId="2" type="noConversion"/>
  </si>
  <si>
    <t>高峰中心小学</t>
    <phoneticPr fontId="2" type="noConversion"/>
  </si>
  <si>
    <t>五显大路小学</t>
  </si>
  <si>
    <t>五显滑水辅导小学</t>
  </si>
  <si>
    <t xml:space="preserve">五显景山辅导小学 </t>
  </si>
  <si>
    <t>五显中心小学</t>
  </si>
  <si>
    <t>东衖昆山市政希望小学</t>
    <phoneticPr fontId="2" type="noConversion"/>
  </si>
  <si>
    <t>富士通工会希望小学</t>
    <phoneticPr fontId="2" type="noConversion"/>
  </si>
  <si>
    <t>西衖中心学校</t>
  </si>
  <si>
    <t>晓天二厂小学</t>
  </si>
  <si>
    <t>晓天南岳小学</t>
  </si>
  <si>
    <t>晓天中学中小学部</t>
    <phoneticPr fontId="2" type="noConversion"/>
  </si>
  <si>
    <t>张母桥长冲辅导区小学</t>
  </si>
  <si>
    <t>张母桥镇长堰小学</t>
  </si>
  <si>
    <t>张母桥中心校</t>
  </si>
  <si>
    <t>城关上河小学</t>
  </si>
  <si>
    <t>城关沙埂小学</t>
    <phoneticPr fontId="3" type="noConversion"/>
  </si>
  <si>
    <t>张母桥庙冲小学</t>
  </si>
  <si>
    <t>城关仁和小学</t>
    <phoneticPr fontId="3" type="noConversion"/>
  </si>
  <si>
    <t>棠树中心小学</t>
    <phoneticPr fontId="3" type="noConversion"/>
  </si>
  <si>
    <t>西塘辅导区</t>
  </si>
  <si>
    <t>长冲辅导区小学</t>
  </si>
  <si>
    <t>八里初中</t>
    <phoneticPr fontId="3" type="noConversion"/>
  </si>
  <si>
    <t>柏林中心校</t>
  </si>
  <si>
    <t>棠树中心校</t>
  </si>
  <si>
    <t>石岗初中</t>
  </si>
  <si>
    <t>舒三中学</t>
  </si>
  <si>
    <t>学校</t>
    <phoneticPr fontId="3" type="noConversion"/>
  </si>
  <si>
    <t>实验小学</t>
  </si>
  <si>
    <t>文翁中学</t>
  </si>
  <si>
    <t>教学点</t>
    <phoneticPr fontId="2" type="noConversion"/>
  </si>
  <si>
    <t>舒城县晓天镇南岳小学</t>
    <phoneticPr fontId="2" type="noConversion"/>
  </si>
  <si>
    <t>教学点</t>
  </si>
  <si>
    <t>舒城县晓天镇方冲小学</t>
    <phoneticPr fontId="2" type="noConversion"/>
  </si>
  <si>
    <t>九年一贯制</t>
  </si>
  <si>
    <t>舒城县春秋乡中心学校</t>
    <phoneticPr fontId="2" type="noConversion"/>
  </si>
  <si>
    <t>舒城县百神庙镇周公渡中学</t>
    <phoneticPr fontId="2" type="noConversion"/>
  </si>
  <si>
    <t>舒城县阙店乡中心学校</t>
  </si>
  <si>
    <t>舒城县阙店乡杜店中学</t>
  </si>
  <si>
    <t>九年一贯制分校</t>
  </si>
  <si>
    <t>序号</t>
    <phoneticPr fontId="2" type="noConversion"/>
  </si>
  <si>
    <t>学校</t>
    <phoneticPr fontId="2" type="noConversion"/>
  </si>
  <si>
    <t>舒城县干汊河镇绕山小学</t>
  </si>
  <si>
    <t xml:space="preserve">舒城县城关镇马河口中心小学 </t>
  </si>
  <si>
    <t>舒城县干汊河镇顺河小学</t>
  </si>
  <si>
    <t>舒城县晓天中学（小学部）</t>
  </si>
  <si>
    <t>舒城县杭埠镇三蕊小学</t>
  </si>
  <si>
    <t>舒城县城关镇孔集中心小学</t>
  </si>
  <si>
    <t>舒城县千人桥镇上城小学</t>
  </si>
  <si>
    <t>舒城县干汊河镇朝阳小学</t>
  </si>
  <si>
    <t>舒城县阙店乡叶畈小学</t>
  </si>
  <si>
    <t>舒城县千人桥镇鲍桥小学</t>
  </si>
  <si>
    <t>舒城县汤池镇城冲毛岭小学</t>
  </si>
  <si>
    <t>舒城县千人桥镇三汊河小学</t>
  </si>
  <si>
    <t>舒城县五显镇滑水河小学</t>
  </si>
  <si>
    <t>舒城县汤池镇城冲沙埂小学</t>
  </si>
  <si>
    <t>舒城县万佛湖镇九井小学</t>
  </si>
  <si>
    <t>舒城县南港镇沙埂小学</t>
  </si>
  <si>
    <t>舒城县城关镇孔集中心学校</t>
  </si>
  <si>
    <t>舒城县春秋乡文翁中学</t>
  </si>
  <si>
    <t>舒城县春秋乡中心学校</t>
  </si>
  <si>
    <t>舒城县干汊河镇中心学校</t>
  </si>
  <si>
    <t>舒城县城关镇马河口中心学校</t>
  </si>
  <si>
    <t>舒城县庐镇乡中心学校</t>
  </si>
  <si>
    <t>舒城县晓天镇查湾中心学校</t>
  </si>
  <si>
    <t>舒城县南港镇中心学校</t>
  </si>
  <si>
    <t>舒城县晓天镇黄河学校</t>
  </si>
  <si>
    <t>舒城县城关镇孔集小学</t>
  </si>
  <si>
    <t>舒城县舒茶镇中心学校</t>
  </si>
  <si>
    <t>舒城县干汊河镇洪宕小学</t>
  </si>
  <si>
    <t>舒城县汤池镇城冲中心学校</t>
  </si>
  <si>
    <t>舒城县杭埠镇友谊小学</t>
  </si>
  <si>
    <t>舒城县桃溪镇中心学校</t>
  </si>
  <si>
    <t>舒城县南港镇西衖富士通工会希望小学</t>
  </si>
  <si>
    <t>舒城县阙店乡转水湾小学</t>
  </si>
  <si>
    <t>舒城县干汊河镇中心小学</t>
  </si>
  <si>
    <t>舒城县杭埠镇中心小学</t>
  </si>
  <si>
    <t>舒城县万佛湖镇范店小学</t>
  </si>
  <si>
    <t>舒城县晓天中心小学</t>
  </si>
  <si>
    <t>舒城县万佛湖镇梅岭小学</t>
  </si>
  <si>
    <t>舒城县千人桥镇重阳中学</t>
  </si>
  <si>
    <t>舒城县百神庙镇中心学校</t>
  </si>
  <si>
    <t>舒城县杭埠镇中心学校</t>
  </si>
  <si>
    <t>舒城县山七镇中心学校</t>
  </si>
  <si>
    <t>舒城县千人桥镇中心学校</t>
  </si>
  <si>
    <t>舒城县高峰乡高峰初级中学</t>
  </si>
  <si>
    <t>舒城县河棚镇中心学校</t>
  </si>
  <si>
    <t>舒城县南港镇沙埂中学</t>
  </si>
  <si>
    <t>舒城县南港镇西衖中心学校</t>
  </si>
  <si>
    <t>舒城县南港镇明德小学</t>
  </si>
  <si>
    <t>舒城县汤池镇中心学校</t>
  </si>
  <si>
    <t>舒城县千人桥镇中心小学</t>
  </si>
  <si>
    <t>舒城县晓天镇平田中心学校</t>
  </si>
  <si>
    <t>舒城县城关镇第三小学</t>
  </si>
  <si>
    <t>汤池中学</t>
  </si>
  <si>
    <t>实验小学（东校区）</t>
  </si>
  <si>
    <t>实验小学（西校区）</t>
  </si>
  <si>
    <t>二中</t>
    <phoneticPr fontId="3" type="noConversion"/>
  </si>
  <si>
    <t>桃溪初中</t>
    <phoneticPr fontId="3" type="noConversion"/>
  </si>
  <si>
    <t>龙河初中</t>
    <phoneticPr fontId="3" type="noConversion"/>
  </si>
  <si>
    <t>干汊河初中</t>
    <phoneticPr fontId="3" type="noConversion"/>
  </si>
  <si>
    <t>晓天中学</t>
    <phoneticPr fontId="3" type="noConversion"/>
  </si>
  <si>
    <t>舒茶初中</t>
    <phoneticPr fontId="3" type="noConversion"/>
  </si>
  <si>
    <t>舒城中学</t>
    <phoneticPr fontId="3" type="noConversion"/>
  </si>
  <si>
    <t>舒城一中</t>
    <phoneticPr fontId="3" type="noConversion"/>
  </si>
  <si>
    <t>舒城师范</t>
    <phoneticPr fontId="3" type="noConversion"/>
  </si>
  <si>
    <t>舒城职高</t>
    <phoneticPr fontId="3" type="noConversion"/>
  </si>
  <si>
    <t>千人桥中学</t>
    <phoneticPr fontId="3" type="noConversion"/>
  </si>
  <si>
    <t>序号</t>
    <phoneticPr fontId="3" type="noConversion"/>
  </si>
  <si>
    <t>60座</t>
    <phoneticPr fontId="3" type="noConversion"/>
  </si>
  <si>
    <t>80座</t>
    <phoneticPr fontId="3" type="noConversion"/>
  </si>
  <si>
    <t>学   校</t>
    <phoneticPr fontId="3" type="noConversion"/>
  </si>
  <si>
    <t>序号</t>
    <phoneticPr fontId="3" type="noConversion"/>
  </si>
  <si>
    <t>单价</t>
    <phoneticPr fontId="3" type="noConversion"/>
  </si>
  <si>
    <t>合计数量</t>
    <phoneticPr fontId="3" type="noConversion"/>
  </si>
  <si>
    <t>计算机配备数量（座）</t>
    <phoneticPr fontId="2" type="noConversion"/>
  </si>
  <si>
    <t>舒城县百神庙镇白马宕中学</t>
    <phoneticPr fontId="2" type="noConversion"/>
  </si>
  <si>
    <t>第一批</t>
    <phoneticPr fontId="3" type="noConversion"/>
  </si>
  <si>
    <t>第二批</t>
    <phoneticPr fontId="3" type="noConversion"/>
  </si>
  <si>
    <t>第三批</t>
    <phoneticPr fontId="3" type="noConversion"/>
  </si>
  <si>
    <t>计算机</t>
    <phoneticPr fontId="3" type="noConversion"/>
  </si>
  <si>
    <t>计算机教室</t>
    <phoneticPr fontId="3" type="noConversion"/>
  </si>
  <si>
    <t>多媒体设备</t>
    <phoneticPr fontId="3" type="noConversion"/>
  </si>
  <si>
    <t>第四批</t>
    <phoneticPr fontId="3" type="noConversion"/>
  </si>
  <si>
    <t>第三包</t>
    <phoneticPr fontId="3" type="noConversion"/>
  </si>
  <si>
    <t>第一包</t>
    <phoneticPr fontId="3" type="noConversion"/>
  </si>
  <si>
    <t>第二包</t>
    <phoneticPr fontId="3" type="noConversion"/>
  </si>
  <si>
    <t>第一包</t>
    <phoneticPr fontId="3" type="noConversion"/>
  </si>
  <si>
    <t>第四包</t>
    <phoneticPr fontId="3" type="noConversion"/>
  </si>
  <si>
    <t>批次</t>
    <phoneticPr fontId="3" type="noConversion"/>
  </si>
  <si>
    <t>包号</t>
    <phoneticPr fontId="3" type="noConversion"/>
  </si>
  <si>
    <t>项目名称</t>
    <phoneticPr fontId="3" type="noConversion"/>
  </si>
  <si>
    <t>中标商</t>
    <phoneticPr fontId="3" type="noConversion"/>
  </si>
  <si>
    <t>六安市宏伟科教设备有限公司</t>
  </si>
  <si>
    <t>合肥海知音乐器销售有限责任公司</t>
    <phoneticPr fontId="3" type="noConversion"/>
  </si>
  <si>
    <t>江苏盛盛教学设备有限公司</t>
    <phoneticPr fontId="3" type="noConversion"/>
  </si>
  <si>
    <t>合肥久久工贸有限责任公司</t>
    <phoneticPr fontId="3" type="noConversion"/>
  </si>
  <si>
    <t>中标价格（万元）</t>
    <phoneticPr fontId="3" type="noConversion"/>
  </si>
  <si>
    <t>航天信息股份有限公司</t>
  </si>
  <si>
    <t>安徽新华传媒股份有限公司</t>
  </si>
  <si>
    <t>舒城县2015年教学仪器设备招标采购情况一览表</t>
    <phoneticPr fontId="3" type="noConversion"/>
  </si>
  <si>
    <t>实验室设备</t>
    <phoneticPr fontId="3" type="noConversion"/>
  </si>
  <si>
    <t>实验仪器</t>
    <phoneticPr fontId="3" type="noConversion"/>
  </si>
  <si>
    <t>音乐器材</t>
    <phoneticPr fontId="3" type="noConversion"/>
  </si>
  <si>
    <t>体育美术器材</t>
    <phoneticPr fontId="3" type="noConversion"/>
  </si>
  <si>
    <t>备 注</t>
    <phoneticPr fontId="3" type="noConversion"/>
  </si>
  <si>
    <t>第二包</t>
    <phoneticPr fontId="3" type="noConversion"/>
  </si>
  <si>
    <t>多媒体设备</t>
    <phoneticPr fontId="3" type="noConversion"/>
  </si>
  <si>
    <t>高中、职高和部分初中小学</t>
    <phoneticPr fontId="3" type="noConversion"/>
  </si>
  <si>
    <t>第一、二期多媒体设备配套计算机</t>
    <phoneticPr fontId="3" type="noConversion"/>
  </si>
  <si>
    <t>初中小学配备</t>
    <phoneticPr fontId="3" type="noConversion"/>
  </si>
  <si>
    <t>初中小学（万元）</t>
    <phoneticPr fontId="3" type="noConversion"/>
  </si>
  <si>
    <t>高中职高（万元）</t>
    <phoneticPr fontId="3" type="noConversion"/>
  </si>
  <si>
    <t>合计</t>
    <phoneticPr fontId="3" type="noConversion"/>
  </si>
  <si>
    <t>合   计</t>
    <phoneticPr fontId="3" type="noConversion"/>
  </si>
  <si>
    <t>舒城县2015年第一批计算机教室项目学校名单</t>
    <phoneticPr fontId="3" type="noConversion"/>
  </si>
  <si>
    <t>合      计</t>
    <phoneticPr fontId="3" type="noConversion"/>
  </si>
  <si>
    <t>调舒城中学</t>
    <phoneticPr fontId="3" type="noConversion"/>
  </si>
  <si>
    <t>单价（元）</t>
    <phoneticPr fontId="3" type="noConversion"/>
  </si>
  <si>
    <t>单价（元）</t>
    <phoneticPr fontId="3" type="noConversion"/>
  </si>
  <si>
    <t>金额（元）</t>
    <phoneticPr fontId="3" type="noConversion"/>
  </si>
  <si>
    <t>备  注</t>
    <phoneticPr fontId="3" type="noConversion"/>
  </si>
  <si>
    <t>舒城县2015年第一批计算机项目学校名单</t>
    <phoneticPr fontId="3" type="noConversion"/>
  </si>
  <si>
    <t>合计金额（元）</t>
    <phoneticPr fontId="3" type="noConversion"/>
  </si>
  <si>
    <t>教育局</t>
    <phoneticPr fontId="3" type="noConversion"/>
  </si>
  <si>
    <t>计算机室（座）</t>
    <phoneticPr fontId="3" type="noConversion"/>
  </si>
  <si>
    <t>合    计</t>
    <phoneticPr fontId="3" type="noConversion"/>
  </si>
  <si>
    <t>数量（个）</t>
    <phoneticPr fontId="3" type="noConversion"/>
  </si>
  <si>
    <t>备   注</t>
    <phoneticPr fontId="3" type="noConversion"/>
  </si>
  <si>
    <t>舒城县2015年第二批计算机教室项目学校名单</t>
    <phoneticPr fontId="3" type="noConversion"/>
  </si>
  <si>
    <t>晓天镇汇华小学</t>
    <phoneticPr fontId="3" type="noConversion"/>
  </si>
  <si>
    <t>晓天镇平田张田小学</t>
    <phoneticPr fontId="2" type="noConversion"/>
  </si>
  <si>
    <t>高峰徐湾小学</t>
    <phoneticPr fontId="2" type="noConversion"/>
  </si>
  <si>
    <t>高峰凤凰希望小学</t>
    <phoneticPr fontId="2" type="noConversion"/>
  </si>
  <si>
    <t>高峰古塘小学</t>
    <phoneticPr fontId="2" type="noConversion"/>
  </si>
  <si>
    <t>高峰青松小学</t>
    <phoneticPr fontId="2" type="noConversion"/>
  </si>
  <si>
    <t>五显镇罗山小学</t>
    <phoneticPr fontId="2" type="noConversion"/>
  </si>
  <si>
    <t>五显镇梅山小学</t>
    <phoneticPr fontId="2" type="noConversion"/>
  </si>
  <si>
    <t>五显镇虬冲小学</t>
    <phoneticPr fontId="2" type="noConversion"/>
  </si>
  <si>
    <t>五显镇韦洼小学</t>
    <phoneticPr fontId="2" type="noConversion"/>
  </si>
  <si>
    <t>五显镇显杨小学</t>
    <phoneticPr fontId="2" type="noConversion"/>
  </si>
  <si>
    <t>桃溪镇苍墩小学</t>
    <phoneticPr fontId="2" type="noConversion"/>
  </si>
  <si>
    <t>桃溪镇王泊小学</t>
    <phoneticPr fontId="2" type="noConversion"/>
  </si>
  <si>
    <t>桃溪镇群义小学</t>
    <phoneticPr fontId="2" type="noConversion"/>
  </si>
  <si>
    <t>河棚镇中心校</t>
    <phoneticPr fontId="2" type="noConversion"/>
  </si>
  <si>
    <t>河棚镇方冲小学</t>
    <phoneticPr fontId="2" type="noConversion"/>
  </si>
  <si>
    <t>河棚镇新开小学</t>
    <phoneticPr fontId="2" type="noConversion"/>
  </si>
  <si>
    <t>河棚镇占冲小学</t>
    <phoneticPr fontId="2" type="noConversion"/>
  </si>
  <si>
    <t>庐镇中心校</t>
    <phoneticPr fontId="3" type="noConversion"/>
  </si>
  <si>
    <t>山七镇燕春小学</t>
    <phoneticPr fontId="2" type="noConversion"/>
  </si>
  <si>
    <t>序号</t>
  </si>
  <si>
    <t>多媒体教室（一）计划套数</t>
    <phoneticPr fontId="2" type="noConversion"/>
  </si>
  <si>
    <t>多媒体教室（一）调整后套数</t>
    <phoneticPr fontId="2" type="noConversion"/>
  </si>
  <si>
    <t>多媒体教室（二）计划套数</t>
    <phoneticPr fontId="2" type="noConversion"/>
  </si>
  <si>
    <t>备注</t>
    <phoneticPr fontId="2" type="noConversion"/>
  </si>
  <si>
    <t>舒城中学</t>
  </si>
  <si>
    <t>一中</t>
  </si>
  <si>
    <t>千人桥中学</t>
  </si>
  <si>
    <t>桃溪中学</t>
  </si>
  <si>
    <t>龙河中学</t>
  </si>
  <si>
    <t>晓天中学</t>
  </si>
  <si>
    <t>干汊河中学</t>
  </si>
  <si>
    <t>汤池镇磨元希望小学</t>
    <phoneticPr fontId="2" type="noConversion"/>
  </si>
  <si>
    <t>舒城师范</t>
  </si>
  <si>
    <t>舒城职高</t>
  </si>
  <si>
    <t>舒茶职高</t>
  </si>
  <si>
    <t>舒师附小</t>
    <phoneticPr fontId="3" type="noConversion"/>
  </si>
  <si>
    <t>五显中心校</t>
    <phoneticPr fontId="3" type="noConversion"/>
  </si>
  <si>
    <t>高峰中心校</t>
    <phoneticPr fontId="3" type="noConversion"/>
  </si>
  <si>
    <t>晓天中心小学</t>
    <phoneticPr fontId="3" type="noConversion"/>
  </si>
  <si>
    <t>合   计</t>
  </si>
  <si>
    <t>合          计</t>
    <phoneticPr fontId="3" type="noConversion"/>
  </si>
  <si>
    <t>舒城县2015年第三批计算机教室项目学校名单</t>
    <phoneticPr fontId="3" type="noConversion"/>
  </si>
  <si>
    <t>舒城县棠树乡八里小学</t>
    <phoneticPr fontId="3" type="noConversion"/>
  </si>
  <si>
    <t>舒城县庐镇乡洪庙初级中学</t>
  </si>
  <si>
    <t>舒城县山七镇燕春中学</t>
  </si>
  <si>
    <t>舒城县庐镇乡花园小学</t>
  </si>
  <si>
    <t>舒城县庐镇乡黄柏小学</t>
  </si>
  <si>
    <t>舒城县山七镇燕春汇华希望小学</t>
  </si>
  <si>
    <t>舒城县百神庙镇相宜希望小学</t>
  </si>
  <si>
    <t>舒城县山七镇小河口希望小学</t>
  </si>
  <si>
    <t>舒城县五显镇中心学校</t>
    <phoneticPr fontId="3" type="noConversion"/>
  </si>
  <si>
    <t>安徽蓝地电子技术有限公司</t>
    <phoneticPr fontId="3" type="noConversion"/>
  </si>
  <si>
    <t>初中小学配备</t>
    <phoneticPr fontId="3" type="noConversion"/>
  </si>
  <si>
    <t>2016.1.21</t>
    <phoneticPr fontId="3" type="noConversion"/>
  </si>
  <si>
    <t>中标时间</t>
    <phoneticPr fontId="3" type="noConversion"/>
  </si>
  <si>
    <t>2015.12.29</t>
    <phoneticPr fontId="3" type="noConversion"/>
  </si>
  <si>
    <t>2015.12.30</t>
    <phoneticPr fontId="3" type="noConversion"/>
  </si>
  <si>
    <t>2015.8.27</t>
    <phoneticPr fontId="3" type="noConversion"/>
  </si>
  <si>
    <t>2015.11.13</t>
    <phoneticPr fontId="3" type="noConversion"/>
  </si>
  <si>
    <t>2015.12.16</t>
    <phoneticPr fontId="3" type="noConversion"/>
  </si>
  <si>
    <t>合     计</t>
    <phoneticPr fontId="3" type="noConversion"/>
  </si>
  <si>
    <t>万佛湖中心校</t>
    <phoneticPr fontId="3" type="noConversion"/>
  </si>
  <si>
    <t>投入（元）</t>
    <phoneticPr fontId="2" type="noConversion"/>
  </si>
  <si>
    <t>备  注</t>
    <phoneticPr fontId="3" type="noConversion"/>
  </si>
  <si>
    <t>已安装</t>
    <phoneticPr fontId="3" type="noConversion"/>
  </si>
  <si>
    <t>无房，未安装</t>
    <phoneticPr fontId="3" type="noConversion"/>
  </si>
  <si>
    <t>已安装（2016.1.28）</t>
    <phoneticPr fontId="3" type="noConversion"/>
  </si>
  <si>
    <t>2016.1.21</t>
    <phoneticPr fontId="3" type="noConversion"/>
  </si>
  <si>
    <t>调4套到山七中心小学</t>
    <phoneticPr fontId="3" type="noConversion"/>
  </si>
  <si>
    <t>调13套用于在线课堂学校</t>
    <phoneticPr fontId="3" type="noConversion"/>
  </si>
  <si>
    <t>调3套用于在线课堂学校</t>
    <phoneticPr fontId="3" type="noConversion"/>
  </si>
  <si>
    <t>调6套用于在线课堂学校</t>
    <phoneticPr fontId="3" type="noConversion"/>
  </si>
  <si>
    <t>五显中心小学</t>
    <phoneticPr fontId="3" type="noConversion"/>
  </si>
  <si>
    <t>庐镇乡江山小学</t>
    <phoneticPr fontId="3" type="noConversion"/>
  </si>
  <si>
    <t>学校名单</t>
    <phoneticPr fontId="3" type="noConversion"/>
  </si>
  <si>
    <t>金额（元）</t>
    <phoneticPr fontId="3" type="noConversion"/>
  </si>
  <si>
    <t>单价（元）</t>
    <phoneticPr fontId="3" type="noConversion"/>
  </si>
  <si>
    <t>舒城县2015年第三批多媒体设备项目学校名单</t>
    <phoneticPr fontId="2" type="noConversion"/>
  </si>
  <si>
    <t>序号</t>
    <phoneticPr fontId="2" type="noConversion"/>
  </si>
  <si>
    <t>校  名</t>
    <phoneticPr fontId="2" type="noConversion"/>
  </si>
  <si>
    <t>类  别</t>
    <phoneticPr fontId="2" type="noConversion"/>
  </si>
  <si>
    <t>多媒体设备现配备数量（套）</t>
    <phoneticPr fontId="2" type="noConversion"/>
  </si>
  <si>
    <t>单价</t>
    <phoneticPr fontId="3" type="noConversion"/>
  </si>
  <si>
    <t>金额</t>
    <phoneticPr fontId="3" type="noConversion"/>
  </si>
  <si>
    <t>联系人</t>
    <phoneticPr fontId="2" type="noConversion"/>
  </si>
  <si>
    <t>联系电话</t>
    <phoneticPr fontId="2" type="noConversion"/>
  </si>
  <si>
    <t>备  注</t>
    <phoneticPr fontId="2" type="noConversion"/>
  </si>
  <si>
    <t>舒城县柏林乡祝井小学</t>
    <phoneticPr fontId="2" type="noConversion"/>
  </si>
  <si>
    <t>张申海</t>
  </si>
  <si>
    <t>舒城县春秋乡夹河小学</t>
    <phoneticPr fontId="2" type="noConversion"/>
  </si>
  <si>
    <t>李道元</t>
  </si>
  <si>
    <t>舒城县高峰凤凰希望小学</t>
    <phoneticPr fontId="2" type="noConversion"/>
  </si>
  <si>
    <t>朱哲存</t>
  </si>
  <si>
    <t>舒城县高峰古塘小学</t>
    <phoneticPr fontId="2" type="noConversion"/>
  </si>
  <si>
    <t>教学点</t>
    <phoneticPr fontId="2" type="noConversion"/>
  </si>
  <si>
    <t>余从虎</t>
  </si>
  <si>
    <t>舒城县高峰花果小学</t>
    <phoneticPr fontId="2" type="noConversion"/>
  </si>
  <si>
    <t>王浦林</t>
  </si>
  <si>
    <t>舒城县高峰普阳小学</t>
    <phoneticPr fontId="2" type="noConversion"/>
  </si>
  <si>
    <t>金运胜</t>
  </si>
  <si>
    <t>舒城县高峰青松小学</t>
    <phoneticPr fontId="2" type="noConversion"/>
  </si>
  <si>
    <t>朱哲明</t>
  </si>
  <si>
    <t>舒城县杭埠镇龙安小学</t>
    <phoneticPr fontId="2" type="noConversion"/>
  </si>
  <si>
    <t>左青华</t>
  </si>
  <si>
    <t>18326299788</t>
  </si>
  <si>
    <t>舒城县河棚镇方冲小学</t>
    <phoneticPr fontId="2" type="noConversion"/>
  </si>
  <si>
    <t>胡玉中</t>
  </si>
  <si>
    <t>13865774420</t>
  </si>
  <si>
    <t>舒城县河棚镇岚冲小学</t>
    <phoneticPr fontId="2" type="noConversion"/>
  </si>
  <si>
    <t>邹纯林</t>
  </si>
  <si>
    <t>13966272497</t>
  </si>
  <si>
    <t>舒城县河棚镇新开小学</t>
    <phoneticPr fontId="2" type="noConversion"/>
  </si>
  <si>
    <t>黄书仓</t>
  </si>
  <si>
    <t>15955927585</t>
  </si>
  <si>
    <t>舒城县庐镇乡江山小学</t>
    <phoneticPr fontId="2" type="noConversion"/>
  </si>
  <si>
    <t>方勇</t>
  </si>
  <si>
    <t>13865775172</t>
  </si>
  <si>
    <t>舒城县庐镇乡沈河小学</t>
    <phoneticPr fontId="2" type="noConversion"/>
  </si>
  <si>
    <t>教学点</t>
    <phoneticPr fontId="2" type="noConversion"/>
  </si>
  <si>
    <t>金立长</t>
  </si>
  <si>
    <t>13966255823</t>
  </si>
  <si>
    <t>舒城县庐镇乡姚嘴小学</t>
    <phoneticPr fontId="2" type="noConversion"/>
  </si>
  <si>
    <t>林章柱</t>
  </si>
  <si>
    <t>15956438209</t>
  </si>
  <si>
    <t>舒城县南港镇藕塘小学</t>
    <phoneticPr fontId="2" type="noConversion"/>
  </si>
  <si>
    <t>赵自中</t>
  </si>
  <si>
    <t>舒城县阙店乡余冲小学</t>
    <phoneticPr fontId="2" type="noConversion"/>
  </si>
  <si>
    <t>夏赤义</t>
  </si>
  <si>
    <t>舒城县山七镇双桂小学</t>
    <phoneticPr fontId="2" type="noConversion"/>
  </si>
  <si>
    <t>刘冬阳</t>
  </si>
  <si>
    <t>舒城县山七镇谢榜小学</t>
    <phoneticPr fontId="2" type="noConversion"/>
  </si>
  <si>
    <t>施  进</t>
  </si>
  <si>
    <t>舒城县山七镇俞河小学</t>
    <phoneticPr fontId="2" type="noConversion"/>
  </si>
  <si>
    <t>胡茂国</t>
  </si>
  <si>
    <t>舒城县汤池镇方畈小学</t>
    <phoneticPr fontId="2" type="noConversion"/>
  </si>
  <si>
    <t>王先友</t>
  </si>
  <si>
    <t>13355641059</t>
  </si>
  <si>
    <t>舒城县汤池镇留览小学</t>
    <phoneticPr fontId="2" type="noConversion"/>
  </si>
  <si>
    <t>熊代伦</t>
  </si>
  <si>
    <t>13865727476</t>
  </si>
  <si>
    <t>舒城县汤池镇石牌小学</t>
    <phoneticPr fontId="2" type="noConversion"/>
  </si>
  <si>
    <t>朱文俊</t>
  </si>
  <si>
    <t>13956101663</t>
  </si>
  <si>
    <t>舒城县棠树乡田冲小学</t>
    <phoneticPr fontId="2" type="noConversion"/>
  </si>
  <si>
    <t>张翱</t>
  </si>
  <si>
    <t>舒城县桃溪镇苍墩小学</t>
    <phoneticPr fontId="2" type="noConversion"/>
  </si>
  <si>
    <t>樊华</t>
  </si>
  <si>
    <t>舒城县桃溪镇王泊小学</t>
    <phoneticPr fontId="2" type="noConversion"/>
  </si>
  <si>
    <t>朱冠东</t>
  </si>
  <si>
    <t>舒城县五显镇石关小学</t>
    <phoneticPr fontId="2" type="noConversion"/>
  </si>
  <si>
    <t>涂道迎</t>
  </si>
  <si>
    <t>15855267902</t>
  </si>
  <si>
    <t>张学中</t>
  </si>
  <si>
    <t>舒城县晓天镇郭冲小学</t>
    <phoneticPr fontId="2" type="noConversion"/>
  </si>
  <si>
    <t>张学松</t>
  </si>
  <si>
    <t>汪之存</t>
  </si>
  <si>
    <t>舒城县晓天镇平田张田小学</t>
    <phoneticPr fontId="2" type="noConversion"/>
  </si>
  <si>
    <t>余本华</t>
  </si>
  <si>
    <t>九年一贯制</t>
    <phoneticPr fontId="2" type="noConversion"/>
  </si>
  <si>
    <t>缪旬友</t>
    <phoneticPr fontId="2" type="noConversion"/>
  </si>
  <si>
    <t>奚立德</t>
    <phoneticPr fontId="2" type="noConversion"/>
  </si>
  <si>
    <t>舒城县高峰乡高峰初级中学</t>
    <phoneticPr fontId="2" type="noConversion"/>
  </si>
  <si>
    <t>汪守才</t>
    <phoneticPr fontId="2" type="noConversion"/>
  </si>
  <si>
    <t>舒城县河棚镇中心校</t>
    <phoneticPr fontId="2" type="noConversion"/>
  </si>
  <si>
    <t>夏大树</t>
    <phoneticPr fontId="2" type="noConversion"/>
  </si>
  <si>
    <t>舒城县庐镇乡中心学校</t>
    <phoneticPr fontId="2" type="noConversion"/>
  </si>
  <si>
    <t>张应明</t>
    <phoneticPr fontId="2" type="noConversion"/>
  </si>
  <si>
    <t>九年一贯制</t>
    <phoneticPr fontId="2" type="noConversion"/>
  </si>
  <si>
    <t>杜显周</t>
    <phoneticPr fontId="2" type="noConversion"/>
  </si>
  <si>
    <t>潘家斌</t>
    <phoneticPr fontId="2" type="noConversion"/>
  </si>
  <si>
    <t>舒城县张母桥镇中心校</t>
    <phoneticPr fontId="2" type="noConversion"/>
  </si>
  <si>
    <t>韩玉平</t>
    <phoneticPr fontId="2" type="noConversion"/>
  </si>
  <si>
    <t>舒城县高峰乡高峰小学</t>
    <phoneticPr fontId="2" type="noConversion"/>
  </si>
  <si>
    <t>舒城县高峰乡中心小学</t>
    <phoneticPr fontId="2" type="noConversion"/>
  </si>
  <si>
    <t>韩德武</t>
  </si>
  <si>
    <t>舒城县山七镇燕春小学</t>
    <phoneticPr fontId="2" type="noConversion"/>
  </si>
  <si>
    <t>叶书应</t>
  </si>
  <si>
    <t>舒城县干汊河镇绕山小学</t>
    <phoneticPr fontId="2" type="noConversion"/>
  </si>
  <si>
    <t>完小</t>
    <phoneticPr fontId="2" type="noConversion"/>
  </si>
  <si>
    <t>叶少廷</t>
  </si>
  <si>
    <t>舒城县干汊河镇中心小学</t>
    <phoneticPr fontId="2" type="noConversion"/>
  </si>
  <si>
    <t>周世平</t>
  </si>
  <si>
    <t>舒城县杭埠镇培育小学</t>
    <phoneticPr fontId="2" type="noConversion"/>
  </si>
  <si>
    <t>王  永</t>
  </si>
  <si>
    <t>18110605658</t>
  </si>
  <si>
    <t>舒城县杭埠镇完美希望小学</t>
    <phoneticPr fontId="2" type="noConversion"/>
  </si>
  <si>
    <t>车小红</t>
  </si>
  <si>
    <t>15395642118</t>
  </si>
  <si>
    <t>舒城县庐镇乡花园小学</t>
    <phoneticPr fontId="2" type="noConversion"/>
  </si>
  <si>
    <t>管玉来</t>
  </si>
  <si>
    <t>15855922129</t>
  </si>
  <si>
    <t>舒城县南港明德小学</t>
    <phoneticPr fontId="2" type="noConversion"/>
  </si>
  <si>
    <t>毛能文</t>
  </si>
  <si>
    <t>舒城县实验小学</t>
    <phoneticPr fontId="2" type="noConversion"/>
  </si>
  <si>
    <t>孔令仓</t>
    <phoneticPr fontId="2" type="noConversion"/>
  </si>
  <si>
    <t>舒城县五显镇上河小学</t>
    <phoneticPr fontId="2" type="noConversion"/>
  </si>
  <si>
    <t>蒋业存</t>
  </si>
  <si>
    <t>15856482718</t>
  </si>
  <si>
    <t>舒城县高峰乡高峰中心校</t>
    <phoneticPr fontId="2" type="noConversion"/>
  </si>
  <si>
    <t>金远胜</t>
    <phoneticPr fontId="2" type="noConversion"/>
  </si>
  <si>
    <t>舒城县晓天中学</t>
    <phoneticPr fontId="2" type="noConversion"/>
  </si>
  <si>
    <t>郑昌财</t>
    <phoneticPr fontId="2" type="noConversion"/>
  </si>
  <si>
    <t>舒城职高</t>
    <phoneticPr fontId="2" type="noConversion"/>
  </si>
  <si>
    <t>吴明松</t>
    <phoneticPr fontId="2" type="noConversion"/>
  </si>
  <si>
    <t>13856428686</t>
    <phoneticPr fontId="2" type="noConversion"/>
  </si>
  <si>
    <t>舒城县城关镇孔集高塘小学</t>
    <phoneticPr fontId="2" type="noConversion"/>
  </si>
  <si>
    <t>谢家文</t>
  </si>
  <si>
    <t>15856481806</t>
  </si>
  <si>
    <t>已撤并</t>
    <phoneticPr fontId="2" type="noConversion"/>
  </si>
  <si>
    <t>舒城县千人桥下三教学点</t>
    <phoneticPr fontId="2" type="noConversion"/>
  </si>
  <si>
    <t>陈永春</t>
  </si>
  <si>
    <t>舒城县阙店乡观山小学</t>
    <phoneticPr fontId="2" type="noConversion"/>
  </si>
  <si>
    <t>李雪峰</t>
  </si>
  <si>
    <t>舒城县阙店乡湾塘小学</t>
    <phoneticPr fontId="2" type="noConversion"/>
  </si>
  <si>
    <t>包诗武</t>
  </si>
  <si>
    <t>舒城县阙店乡望阳小学</t>
    <phoneticPr fontId="2" type="noConversion"/>
  </si>
  <si>
    <t>钟义祥</t>
  </si>
  <si>
    <t>县教育局</t>
    <phoneticPr fontId="2" type="noConversion"/>
  </si>
  <si>
    <t>王永金</t>
    <phoneticPr fontId="2" type="noConversion"/>
  </si>
  <si>
    <t>撤并11套发教育局</t>
    <phoneticPr fontId="2" type="noConversion"/>
  </si>
  <si>
    <t>序号</t>
    <phoneticPr fontId="2" type="noConversion"/>
  </si>
  <si>
    <t>校  名</t>
    <phoneticPr fontId="2" type="noConversion"/>
  </si>
  <si>
    <t>类  别</t>
    <phoneticPr fontId="2" type="noConversion"/>
  </si>
  <si>
    <t>畅言软件（套）</t>
    <phoneticPr fontId="2" type="noConversion"/>
  </si>
  <si>
    <t>单价</t>
    <phoneticPr fontId="3" type="noConversion"/>
  </si>
  <si>
    <t>金额</t>
    <phoneticPr fontId="3" type="noConversion"/>
  </si>
  <si>
    <t>五显中心校</t>
  </si>
  <si>
    <t>晓天中心小学</t>
  </si>
  <si>
    <t>晓天镇汇华小学</t>
    <phoneticPr fontId="3" type="noConversion"/>
  </si>
  <si>
    <t>高峰徐湾小学</t>
    <phoneticPr fontId="2" type="noConversion"/>
  </si>
  <si>
    <t>高峰古塘小学</t>
    <phoneticPr fontId="2" type="noConversion"/>
  </si>
  <si>
    <t>高峰青松小学</t>
    <phoneticPr fontId="2" type="noConversion"/>
  </si>
  <si>
    <t>五显镇罗山小学</t>
    <phoneticPr fontId="2" type="noConversion"/>
  </si>
  <si>
    <t>五显镇梅山小学</t>
    <phoneticPr fontId="2" type="noConversion"/>
  </si>
  <si>
    <t>五显镇虬冲小学</t>
    <phoneticPr fontId="2" type="noConversion"/>
  </si>
  <si>
    <t>五显镇韦洼小学</t>
    <phoneticPr fontId="2" type="noConversion"/>
  </si>
  <si>
    <t>五显镇显杨小学</t>
    <phoneticPr fontId="2" type="noConversion"/>
  </si>
  <si>
    <t>桃溪镇苍墩小学</t>
    <phoneticPr fontId="2" type="noConversion"/>
  </si>
  <si>
    <t>桃溪镇王泊小学</t>
    <phoneticPr fontId="2" type="noConversion"/>
  </si>
  <si>
    <t>桃溪镇群义小学</t>
    <phoneticPr fontId="2" type="noConversion"/>
  </si>
  <si>
    <t>河棚镇中心校</t>
    <phoneticPr fontId="2" type="noConversion"/>
  </si>
  <si>
    <t>河棚镇新开小学</t>
    <phoneticPr fontId="2" type="noConversion"/>
  </si>
  <si>
    <t>河棚镇占冲小学</t>
    <phoneticPr fontId="2" type="noConversion"/>
  </si>
  <si>
    <t>山七镇燕春小学</t>
    <phoneticPr fontId="2" type="noConversion"/>
  </si>
  <si>
    <t>合   计</t>
    <phoneticPr fontId="3" type="noConversion"/>
  </si>
  <si>
    <t>舒城县教育局采购标准化建设多媒体教室项目（第二批）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</si>
</sst>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\ "/>
  </numFmts>
  <fonts count="50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Times New Roman"/>
      <family val="1"/>
    </font>
    <font>
      <sz val="9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仿宋_GB2312"/>
      <family val="3"/>
      <charset val="134"/>
    </font>
    <font>
      <b/>
      <sz val="9"/>
      <name val="新宋体"/>
      <family val="3"/>
      <charset val="134"/>
    </font>
    <font>
      <sz val="9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仿宋_GB2312"/>
      <family val="3"/>
      <charset val="134"/>
    </font>
    <font>
      <sz val="9"/>
      <name val="仿宋"/>
      <family val="3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6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176" fontId="29" fillId="0" borderId="6" xfId="0" applyNumberFormat="1" applyFont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" fillId="0" borderId="1" xfId="4" applyNumberFormat="1" applyFont="1" applyBorder="1" applyAlignment="1" applyProtection="1">
      <alignment horizontal="center" vertical="center" wrapText="1"/>
    </xf>
    <xf numFmtId="176" fontId="2" fillId="0" borderId="1" xfId="5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6" applyNumberFormat="1" applyFont="1" applyBorder="1" applyAlignment="1" applyProtection="1">
      <alignment horizontal="center" vertical="center" wrapText="1"/>
    </xf>
    <xf numFmtId="176" fontId="11" fillId="0" borderId="1" xfId="7" applyNumberFormat="1" applyFont="1" applyBorder="1" applyAlignment="1" applyProtection="1">
      <alignment horizontal="center" vertical="center" wrapText="1"/>
    </xf>
    <xf numFmtId="176" fontId="35" fillId="0" borderId="1" xfId="8" applyNumberFormat="1" applyFont="1" applyBorder="1" applyAlignment="1" applyProtection="1">
      <alignment horizontal="center" vertical="center" wrapText="1"/>
    </xf>
    <xf numFmtId="176" fontId="11" fillId="0" borderId="1" xfId="9" applyNumberFormat="1" applyFont="1" applyBorder="1" applyAlignment="1" applyProtection="1">
      <alignment horizontal="center" vertical="center" wrapText="1"/>
    </xf>
    <xf numFmtId="176" fontId="2" fillId="0" borderId="1" xfId="10" applyNumberFormat="1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2" fillId="0" borderId="1" xfId="11" applyNumberFormat="1" applyFont="1" applyBorder="1" applyAlignment="1" applyProtection="1">
      <alignment horizontal="center" vertical="center" wrapText="1"/>
    </xf>
    <xf numFmtId="176" fontId="2" fillId="0" borderId="1" xfId="12" applyNumberFormat="1" applyFont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5" fillId="0" borderId="1" xfId="0" applyFont="1" applyBorder="1">
      <alignment vertical="center"/>
    </xf>
    <xf numFmtId="0" fontId="33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2" fillId="0" borderId="2" xfId="0" applyFont="1" applyBorder="1" applyAlignment="1">
      <alignment vertical="center"/>
    </xf>
    <xf numFmtId="0" fontId="4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43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7">
    <cellStyle name="常规" xfId="0" builtinId="0"/>
    <cellStyle name="常规 2" xfId="3"/>
    <cellStyle name="常规 3" xfId="13"/>
    <cellStyle name="常规 4" xfId="16"/>
    <cellStyle name="常规 5" xfId="14"/>
    <cellStyle name="常规 6" xfId="15"/>
    <cellStyle name="常规_Sheet1" xfId="1"/>
    <cellStyle name="常规_Sheet1_10" xfId="7"/>
    <cellStyle name="常规_Sheet1_11" xfId="4"/>
    <cellStyle name="常规_Sheet1_14" xfId="12"/>
    <cellStyle name="常规_Sheet1_22" xfId="10"/>
    <cellStyle name="常规_Sheet1_23" xfId="6"/>
    <cellStyle name="常规_Sheet1_8" xfId="8"/>
    <cellStyle name="常规_Sheet1_9" xfId="9"/>
    <cellStyle name="常规_小学（校）" xfId="2"/>
    <cellStyle name="常规_整理表_11" xfId="11"/>
    <cellStyle name="常规_整理表_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"/>
  <sheetViews>
    <sheetView workbookViewId="0">
      <selection activeCell="H12" sqref="H12"/>
    </sheetView>
  </sheetViews>
  <sheetFormatPr defaultRowHeight="13.5"/>
  <cols>
    <col min="2" max="2" width="8.125" customWidth="1"/>
    <col min="3" max="3" width="14" customWidth="1"/>
    <col min="4" max="4" width="11" customWidth="1"/>
    <col min="5" max="5" width="30.25" customWidth="1"/>
    <col min="6" max="6" width="9.625" customWidth="1"/>
    <col min="7" max="7" width="11.125" customWidth="1"/>
    <col min="8" max="9" width="11.5" customWidth="1"/>
    <col min="10" max="10" width="16.25" style="46" customWidth="1"/>
    <col min="11" max="11" width="11.25" customWidth="1"/>
  </cols>
  <sheetData>
    <row r="1" spans="1:11" ht="35.25" customHeight="1">
      <c r="A1" s="146" t="s">
        <v>237</v>
      </c>
      <c r="B1" s="146"/>
      <c r="C1" s="146"/>
      <c r="D1" s="146"/>
      <c r="E1" s="146"/>
      <c r="F1" s="146"/>
      <c r="G1" s="146"/>
      <c r="H1" s="146"/>
      <c r="I1" s="146"/>
      <c r="J1" s="146"/>
      <c r="K1" s="47"/>
    </row>
    <row r="2" spans="1:11" ht="24" customHeight="1">
      <c r="J2" s="46" t="s">
        <v>335</v>
      </c>
    </row>
    <row r="3" spans="1:11" ht="34.5" customHeight="1">
      <c r="A3" s="44" t="s">
        <v>226</v>
      </c>
      <c r="B3" s="44" t="s">
        <v>227</v>
      </c>
      <c r="C3" s="44" t="s">
        <v>228</v>
      </c>
      <c r="D3" s="44" t="s">
        <v>234</v>
      </c>
      <c r="E3" s="44" t="s">
        <v>229</v>
      </c>
      <c r="F3" s="45" t="s">
        <v>249</v>
      </c>
      <c r="G3" s="45" t="s">
        <v>248</v>
      </c>
      <c r="H3" s="45" t="s">
        <v>250</v>
      </c>
      <c r="I3" s="45" t="s">
        <v>322</v>
      </c>
      <c r="J3" s="45" t="s">
        <v>242</v>
      </c>
    </row>
    <row r="4" spans="1:11" ht="46.5" customHeight="1">
      <c r="A4" s="147" t="s">
        <v>214</v>
      </c>
      <c r="B4" s="38" t="s">
        <v>222</v>
      </c>
      <c r="C4" s="97" t="s">
        <v>218</v>
      </c>
      <c r="D4" s="97">
        <v>239.96879999999999</v>
      </c>
      <c r="E4" s="40" t="s">
        <v>236</v>
      </c>
      <c r="F4" s="17"/>
      <c r="G4" s="97">
        <v>239.96879999999999</v>
      </c>
      <c r="H4" s="17">
        <f>SUM(F4:G4)</f>
        <v>239.96879999999999</v>
      </c>
      <c r="I4" s="17" t="s">
        <v>325</v>
      </c>
      <c r="J4" s="48" t="s">
        <v>246</v>
      </c>
    </row>
    <row r="5" spans="1:11" ht="46.5" customHeight="1">
      <c r="A5" s="147"/>
      <c r="B5" s="38" t="s">
        <v>223</v>
      </c>
      <c r="C5" s="97" t="s">
        <v>217</v>
      </c>
      <c r="D5" s="97">
        <v>335.33499999999998</v>
      </c>
      <c r="E5" s="40" t="s">
        <v>236</v>
      </c>
      <c r="F5" s="17">
        <v>174.13499999999999</v>
      </c>
      <c r="G5" s="98">
        <v>161.19999999999999</v>
      </c>
      <c r="H5" s="17">
        <f t="shared" ref="H5:H14" si="0">SUM(F5:G5)</f>
        <v>335.33499999999998</v>
      </c>
      <c r="I5" s="17" t="s">
        <v>325</v>
      </c>
      <c r="J5" s="48" t="s">
        <v>245</v>
      </c>
    </row>
    <row r="6" spans="1:11" ht="24.75" customHeight="1">
      <c r="A6" s="147" t="s">
        <v>215</v>
      </c>
      <c r="B6" s="97" t="s">
        <v>224</v>
      </c>
      <c r="C6" s="97" t="s">
        <v>218</v>
      </c>
      <c r="D6" s="97">
        <v>306.22199999999998</v>
      </c>
      <c r="E6" s="40" t="s">
        <v>236</v>
      </c>
      <c r="F6" s="17"/>
      <c r="G6" s="97">
        <v>306.22199999999998</v>
      </c>
      <c r="H6" s="17">
        <f t="shared" si="0"/>
        <v>306.22199999999998</v>
      </c>
      <c r="I6" s="17" t="s">
        <v>326</v>
      </c>
      <c r="J6" s="48" t="s">
        <v>247</v>
      </c>
    </row>
    <row r="7" spans="1:11" ht="42.75" customHeight="1">
      <c r="A7" s="147"/>
      <c r="B7" s="38" t="s">
        <v>223</v>
      </c>
      <c r="C7" s="97" t="s">
        <v>219</v>
      </c>
      <c r="D7" s="97">
        <v>339.95699999999999</v>
      </c>
      <c r="E7" s="40" t="s">
        <v>235</v>
      </c>
      <c r="F7" s="17">
        <v>286.8</v>
      </c>
      <c r="G7" s="17">
        <v>53.156999999999996</v>
      </c>
      <c r="H7" s="17">
        <f t="shared" si="0"/>
        <v>339.95699999999999</v>
      </c>
      <c r="I7" s="17" t="s">
        <v>326</v>
      </c>
      <c r="J7" s="48" t="s">
        <v>245</v>
      </c>
    </row>
    <row r="8" spans="1:11" ht="24.75" customHeight="1">
      <c r="A8" s="147" t="s">
        <v>216</v>
      </c>
      <c r="B8" s="41" t="s">
        <v>222</v>
      </c>
      <c r="C8" s="97" t="s">
        <v>218</v>
      </c>
      <c r="D8" s="97">
        <v>821.928</v>
      </c>
      <c r="E8" s="40" t="s">
        <v>235</v>
      </c>
      <c r="F8" s="17"/>
      <c r="G8" s="97">
        <v>821.928</v>
      </c>
      <c r="H8" s="17">
        <f t="shared" si="0"/>
        <v>821.928</v>
      </c>
      <c r="I8" s="17" t="s">
        <v>327</v>
      </c>
      <c r="J8" s="48" t="s">
        <v>247</v>
      </c>
    </row>
    <row r="9" spans="1:11" ht="24.75" customHeight="1">
      <c r="A9" s="147"/>
      <c r="B9" s="41" t="s">
        <v>243</v>
      </c>
      <c r="C9" s="97" t="s">
        <v>244</v>
      </c>
      <c r="D9" s="97">
        <v>311.64600000000002</v>
      </c>
      <c r="E9" s="40" t="s">
        <v>319</v>
      </c>
      <c r="F9" s="17"/>
      <c r="G9" s="17">
        <v>311.64600000000002</v>
      </c>
      <c r="H9" s="17">
        <f t="shared" si="0"/>
        <v>311.64600000000002</v>
      </c>
      <c r="I9" s="17" t="s">
        <v>321</v>
      </c>
      <c r="J9" s="48" t="s">
        <v>320</v>
      </c>
    </row>
    <row r="10" spans="1:11" ht="24.75" customHeight="1">
      <c r="A10" s="147" t="s">
        <v>220</v>
      </c>
      <c r="B10" s="42" t="s">
        <v>222</v>
      </c>
      <c r="C10" s="42" t="s">
        <v>238</v>
      </c>
      <c r="D10" s="97">
        <v>93.406999999999996</v>
      </c>
      <c r="E10" s="43" t="s">
        <v>230</v>
      </c>
      <c r="F10" s="17"/>
      <c r="G10" s="97">
        <v>93.406999999999996</v>
      </c>
      <c r="H10" s="17">
        <f t="shared" si="0"/>
        <v>93.406999999999996</v>
      </c>
      <c r="I10" s="17" t="s">
        <v>323</v>
      </c>
      <c r="J10" s="48" t="s">
        <v>247</v>
      </c>
    </row>
    <row r="11" spans="1:11" ht="24.75" customHeight="1">
      <c r="A11" s="147"/>
      <c r="B11" s="42" t="s">
        <v>223</v>
      </c>
      <c r="C11" s="42" t="s">
        <v>239</v>
      </c>
      <c r="D11" s="97">
        <v>103.60760000000001</v>
      </c>
      <c r="E11" s="43" t="s">
        <v>232</v>
      </c>
      <c r="F11" s="17"/>
      <c r="G11" s="97">
        <v>103.60760000000001</v>
      </c>
      <c r="H11" s="17">
        <f t="shared" si="0"/>
        <v>103.60760000000001</v>
      </c>
      <c r="I11" s="17" t="s">
        <v>323</v>
      </c>
      <c r="J11" s="48" t="s">
        <v>247</v>
      </c>
    </row>
    <row r="12" spans="1:11" ht="24.75" customHeight="1">
      <c r="A12" s="147"/>
      <c r="B12" s="42" t="s">
        <v>221</v>
      </c>
      <c r="C12" s="42" t="s">
        <v>240</v>
      </c>
      <c r="D12" s="97">
        <v>260</v>
      </c>
      <c r="E12" s="43" t="s">
        <v>231</v>
      </c>
      <c r="F12" s="17"/>
      <c r="G12" s="97">
        <v>260</v>
      </c>
      <c r="H12" s="17">
        <f t="shared" si="0"/>
        <v>260</v>
      </c>
      <c r="I12" s="17" t="s">
        <v>324</v>
      </c>
      <c r="J12" s="48" t="s">
        <v>247</v>
      </c>
    </row>
    <row r="13" spans="1:11" ht="24.75" customHeight="1">
      <c r="A13" s="147"/>
      <c r="B13" s="42" t="s">
        <v>225</v>
      </c>
      <c r="C13" s="42" t="s">
        <v>241</v>
      </c>
      <c r="D13" s="97">
        <v>90.624250000000004</v>
      </c>
      <c r="E13" s="43" t="s">
        <v>233</v>
      </c>
      <c r="F13" s="17"/>
      <c r="G13" s="97">
        <v>90.624250000000004</v>
      </c>
      <c r="H13" s="17">
        <f t="shared" si="0"/>
        <v>90.624250000000004</v>
      </c>
      <c r="I13" s="17" t="s">
        <v>324</v>
      </c>
      <c r="J13" s="48" t="s">
        <v>247</v>
      </c>
    </row>
    <row r="14" spans="1:11" ht="27" customHeight="1">
      <c r="A14" s="98" t="s">
        <v>251</v>
      </c>
      <c r="B14" s="95"/>
      <c r="C14" s="96"/>
      <c r="D14" s="17">
        <f>SUM(D4:D13)</f>
        <v>2902.6956499999997</v>
      </c>
      <c r="E14" s="17"/>
      <c r="F14" s="17">
        <f>SUM(F4:F13)</f>
        <v>460.935</v>
      </c>
      <c r="G14" s="17">
        <f>SUM(G4:G13)</f>
        <v>2441.7606499999997</v>
      </c>
      <c r="H14" s="17">
        <f t="shared" si="0"/>
        <v>2902.6956499999997</v>
      </c>
      <c r="I14" s="17"/>
      <c r="J14" s="48"/>
    </row>
  </sheetData>
  <mergeCells count="5">
    <mergeCell ref="A1:J1"/>
    <mergeCell ref="A4:A5"/>
    <mergeCell ref="A6:A7"/>
    <mergeCell ref="A10:A13"/>
    <mergeCell ref="A8:A9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9"/>
  <sheetViews>
    <sheetView workbookViewId="0">
      <selection activeCell="F10" sqref="F10"/>
    </sheetView>
  </sheetViews>
  <sheetFormatPr defaultRowHeight="13.5"/>
  <cols>
    <col min="1" max="1" width="5.75" customWidth="1"/>
    <col min="2" max="2" width="22.5" customWidth="1"/>
    <col min="3" max="3" width="7.5" customWidth="1"/>
    <col min="4" max="4" width="11.625" style="30" customWidth="1"/>
    <col min="5" max="5" width="9" style="30"/>
    <col min="6" max="6" width="11.75" style="30" customWidth="1"/>
    <col min="7" max="7" width="11.5" style="30" customWidth="1"/>
    <col min="8" max="8" width="15.25" customWidth="1"/>
  </cols>
  <sheetData>
    <row r="1" spans="1:8" ht="27" customHeight="1">
      <c r="A1" s="150" t="s">
        <v>252</v>
      </c>
      <c r="B1" s="150"/>
      <c r="C1" s="150"/>
      <c r="D1" s="150"/>
      <c r="E1" s="150"/>
      <c r="F1" s="150"/>
      <c r="G1" s="150"/>
      <c r="H1" s="150"/>
    </row>
    <row r="2" spans="1:8" ht="24" customHeight="1"/>
    <row r="3" spans="1:8" ht="21" customHeight="1">
      <c r="H3">
        <v>2015.12</v>
      </c>
    </row>
    <row r="4" spans="1:8" s="27" customFormat="1" ht="20.25" customHeight="1">
      <c r="A4" s="50" t="s">
        <v>205</v>
      </c>
      <c r="B4" s="50" t="s">
        <v>208</v>
      </c>
      <c r="C4" s="50" t="s">
        <v>206</v>
      </c>
      <c r="D4" s="50" t="s">
        <v>255</v>
      </c>
      <c r="E4" s="50" t="s">
        <v>207</v>
      </c>
      <c r="F4" s="50" t="s">
        <v>256</v>
      </c>
      <c r="G4" s="50" t="s">
        <v>257</v>
      </c>
      <c r="H4" s="50" t="s">
        <v>258</v>
      </c>
    </row>
    <row r="5" spans="1:8" ht="20.25" customHeight="1">
      <c r="A5" s="51">
        <v>1</v>
      </c>
      <c r="B5" s="39" t="s">
        <v>200</v>
      </c>
      <c r="C5" s="39"/>
      <c r="D5" s="39">
        <f t="shared" ref="D5:D18" si="0">2821000/14</f>
        <v>201500</v>
      </c>
      <c r="E5" s="39">
        <v>1</v>
      </c>
      <c r="F5" s="39">
        <v>266175</v>
      </c>
      <c r="G5" s="39">
        <f>E5*F5</f>
        <v>266175</v>
      </c>
      <c r="H5" s="51"/>
    </row>
    <row r="6" spans="1:8" ht="20.25" customHeight="1">
      <c r="A6" s="51">
        <v>2</v>
      </c>
      <c r="B6" s="39" t="s">
        <v>201</v>
      </c>
      <c r="C6" s="39"/>
      <c r="D6" s="39">
        <f t="shared" si="0"/>
        <v>201500</v>
      </c>
      <c r="E6" s="39">
        <v>1</v>
      </c>
      <c r="F6" s="39">
        <v>266175</v>
      </c>
      <c r="G6" s="39">
        <f>E6*F6</f>
        <v>266175</v>
      </c>
      <c r="H6" s="51"/>
    </row>
    <row r="7" spans="1:8" ht="20.25" customHeight="1">
      <c r="A7" s="51">
        <v>3</v>
      </c>
      <c r="B7" s="39" t="s">
        <v>204</v>
      </c>
      <c r="C7" s="39">
        <v>1</v>
      </c>
      <c r="D7" s="39">
        <f t="shared" si="0"/>
        <v>201500</v>
      </c>
      <c r="E7" s="39"/>
      <c r="F7" s="39"/>
      <c r="G7" s="39">
        <f t="shared" ref="G7:G9" si="1">C7*D7</f>
        <v>201500</v>
      </c>
      <c r="H7" s="51"/>
    </row>
    <row r="8" spans="1:8" ht="20.25" customHeight="1">
      <c r="A8" s="51">
        <v>4</v>
      </c>
      <c r="B8" s="39" t="s">
        <v>202</v>
      </c>
      <c r="C8" s="39">
        <v>2</v>
      </c>
      <c r="D8" s="39">
        <f t="shared" si="0"/>
        <v>201500</v>
      </c>
      <c r="E8" s="39"/>
      <c r="F8" s="39"/>
      <c r="G8" s="39">
        <f t="shared" si="1"/>
        <v>403000</v>
      </c>
      <c r="H8" s="51"/>
    </row>
    <row r="9" spans="1:8" ht="20.25" customHeight="1">
      <c r="A9" s="51">
        <v>5</v>
      </c>
      <c r="B9" s="39" t="s">
        <v>203</v>
      </c>
      <c r="C9" s="39">
        <v>1</v>
      </c>
      <c r="D9" s="39">
        <f t="shared" si="0"/>
        <v>201500</v>
      </c>
      <c r="E9" s="39"/>
      <c r="F9" s="39"/>
      <c r="G9" s="39">
        <f t="shared" si="1"/>
        <v>201500</v>
      </c>
      <c r="H9" s="51"/>
    </row>
    <row r="10" spans="1:8" ht="20.25" customHeight="1">
      <c r="A10" s="51">
        <v>6</v>
      </c>
      <c r="B10" s="52" t="s">
        <v>194</v>
      </c>
      <c r="C10" s="52">
        <v>2</v>
      </c>
      <c r="D10" s="39">
        <f t="shared" si="0"/>
        <v>201500</v>
      </c>
      <c r="E10" s="39"/>
      <c r="F10" s="39"/>
      <c r="G10" s="39">
        <f>C10*D10</f>
        <v>403000</v>
      </c>
      <c r="H10" s="51" t="s">
        <v>254</v>
      </c>
    </row>
    <row r="11" spans="1:8" ht="20.25" customHeight="1">
      <c r="A11" s="51">
        <v>7</v>
      </c>
      <c r="B11" s="53" t="s">
        <v>195</v>
      </c>
      <c r="C11" s="53">
        <v>1</v>
      </c>
      <c r="D11" s="39">
        <f t="shared" si="0"/>
        <v>201500</v>
      </c>
      <c r="E11" s="53"/>
      <c r="F11" s="53"/>
      <c r="G11" s="39">
        <f>C11*D11</f>
        <v>201500</v>
      </c>
      <c r="H11" s="51"/>
    </row>
    <row r="12" spans="1:8" ht="20.25" customHeight="1">
      <c r="A12" s="51">
        <v>8</v>
      </c>
      <c r="B12" s="53" t="s">
        <v>196</v>
      </c>
      <c r="C12" s="53">
        <v>1</v>
      </c>
      <c r="D12" s="39">
        <f t="shared" si="0"/>
        <v>201500</v>
      </c>
      <c r="E12" s="53"/>
      <c r="F12" s="53"/>
      <c r="G12" s="39">
        <f t="shared" ref="G12:G18" si="2">C12*D12</f>
        <v>201500</v>
      </c>
      <c r="H12" s="51"/>
    </row>
    <row r="13" spans="1:8" ht="20.25" customHeight="1">
      <c r="A13" s="51">
        <v>9</v>
      </c>
      <c r="B13" s="53" t="s">
        <v>198</v>
      </c>
      <c r="C13" s="53">
        <v>1</v>
      </c>
      <c r="D13" s="39">
        <f t="shared" si="0"/>
        <v>201500</v>
      </c>
      <c r="E13" s="53"/>
      <c r="F13" s="53"/>
      <c r="G13" s="39">
        <f t="shared" si="2"/>
        <v>201500</v>
      </c>
      <c r="H13" s="51"/>
    </row>
    <row r="14" spans="1:8" ht="20.25" customHeight="1">
      <c r="A14" s="51">
        <v>10</v>
      </c>
      <c r="B14" s="53" t="s">
        <v>197</v>
      </c>
      <c r="C14" s="53">
        <v>1</v>
      </c>
      <c r="D14" s="39">
        <f t="shared" si="0"/>
        <v>201500</v>
      </c>
      <c r="E14" s="53"/>
      <c r="F14" s="53"/>
      <c r="G14" s="39">
        <f t="shared" si="2"/>
        <v>201500</v>
      </c>
      <c r="H14" s="51"/>
    </row>
    <row r="15" spans="1:8" ht="20.25" customHeight="1">
      <c r="A15" s="51">
        <v>11</v>
      </c>
      <c r="B15" s="53" t="s">
        <v>191</v>
      </c>
      <c r="C15" s="53">
        <v>1</v>
      </c>
      <c r="D15" s="39">
        <f t="shared" si="0"/>
        <v>201500</v>
      </c>
      <c r="E15" s="53"/>
      <c r="F15" s="53"/>
      <c r="G15" s="39">
        <f t="shared" si="2"/>
        <v>201500</v>
      </c>
      <c r="H15" s="51"/>
    </row>
    <row r="16" spans="1:8" ht="20.25" customHeight="1">
      <c r="A16" s="51">
        <v>12</v>
      </c>
      <c r="B16" s="53" t="s">
        <v>199</v>
      </c>
      <c r="C16" s="53">
        <v>1</v>
      </c>
      <c r="D16" s="39">
        <f t="shared" si="0"/>
        <v>201500</v>
      </c>
      <c r="E16" s="53"/>
      <c r="F16" s="53"/>
      <c r="G16" s="39">
        <f t="shared" si="2"/>
        <v>201500</v>
      </c>
      <c r="H16" s="51"/>
    </row>
    <row r="17" spans="1:8" ht="20.25" customHeight="1">
      <c r="A17" s="51">
        <v>13</v>
      </c>
      <c r="B17" s="53" t="s">
        <v>192</v>
      </c>
      <c r="C17" s="53">
        <v>1</v>
      </c>
      <c r="D17" s="39">
        <f t="shared" si="0"/>
        <v>201500</v>
      </c>
      <c r="E17" s="53"/>
      <c r="F17" s="53"/>
      <c r="G17" s="39">
        <f t="shared" si="2"/>
        <v>201500</v>
      </c>
      <c r="H17" s="51"/>
    </row>
    <row r="18" spans="1:8" ht="20.25" customHeight="1">
      <c r="A18" s="51">
        <v>14</v>
      </c>
      <c r="B18" s="53" t="s">
        <v>193</v>
      </c>
      <c r="C18" s="53">
        <v>1</v>
      </c>
      <c r="D18" s="39">
        <f t="shared" si="0"/>
        <v>201500</v>
      </c>
      <c r="E18" s="53"/>
      <c r="F18" s="53"/>
      <c r="G18" s="39">
        <f t="shared" si="2"/>
        <v>201500</v>
      </c>
      <c r="H18" s="51"/>
    </row>
    <row r="19" spans="1:8" ht="20.25" customHeight="1">
      <c r="A19" s="148" t="s">
        <v>253</v>
      </c>
      <c r="B19" s="149"/>
      <c r="C19" s="39">
        <f>SUM(C7:C18)</f>
        <v>14</v>
      </c>
      <c r="D19" s="39"/>
      <c r="E19" s="39">
        <f>SUM(E5:E18)</f>
        <v>2</v>
      </c>
      <c r="F19" s="39"/>
      <c r="G19" s="39">
        <f>SUM(G4:G18)</f>
        <v>3353350</v>
      </c>
      <c r="H19" s="51"/>
    </row>
  </sheetData>
  <mergeCells count="2">
    <mergeCell ref="A19:B19"/>
    <mergeCell ref="A1:H1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14"/>
  <sheetViews>
    <sheetView topLeftCell="A94" workbookViewId="0">
      <selection activeCell="C4" sqref="C4:I4"/>
    </sheetView>
  </sheetViews>
  <sheetFormatPr defaultRowHeight="13.5"/>
  <cols>
    <col min="1" max="1" width="5.375" customWidth="1"/>
    <col min="2" max="2" width="17.625" style="2" customWidth="1"/>
    <col min="3" max="4" width="7.375" style="12" customWidth="1"/>
    <col min="5" max="6" width="7.25" style="12" customWidth="1"/>
    <col min="7" max="7" width="5.125" style="12" customWidth="1"/>
    <col min="8" max="8" width="10.375" style="30" customWidth="1"/>
    <col min="9" max="9" width="16.75" customWidth="1"/>
    <col min="255" max="255" width="5.375" customWidth="1"/>
    <col min="256" max="256" width="17.625" customWidth="1"/>
    <col min="257" max="257" width="7.375" customWidth="1"/>
    <col min="258" max="258" width="7.125" customWidth="1"/>
    <col min="259" max="259" width="5.25" customWidth="1"/>
    <col min="260" max="260" width="10.875" customWidth="1"/>
    <col min="261" max="261" width="8.625" customWidth="1"/>
    <col min="262" max="262" width="16.125" customWidth="1"/>
    <col min="511" max="511" width="5.375" customWidth="1"/>
    <col min="512" max="512" width="17.625" customWidth="1"/>
    <col min="513" max="513" width="7.375" customWidth="1"/>
    <col min="514" max="514" width="7.125" customWidth="1"/>
    <col min="515" max="515" width="5.25" customWidth="1"/>
    <col min="516" max="516" width="10.875" customWidth="1"/>
    <col min="517" max="517" width="8.625" customWidth="1"/>
    <col min="518" max="518" width="16.125" customWidth="1"/>
    <col min="767" max="767" width="5.375" customWidth="1"/>
    <col min="768" max="768" width="17.625" customWidth="1"/>
    <col min="769" max="769" width="7.375" customWidth="1"/>
    <col min="770" max="770" width="7.125" customWidth="1"/>
    <col min="771" max="771" width="5.25" customWidth="1"/>
    <col min="772" max="772" width="10.875" customWidth="1"/>
    <col min="773" max="773" width="8.625" customWidth="1"/>
    <col min="774" max="774" width="16.125" customWidth="1"/>
    <col min="1023" max="1023" width="5.375" customWidth="1"/>
    <col min="1024" max="1024" width="17.625" customWidth="1"/>
    <col min="1025" max="1025" width="7.375" customWidth="1"/>
    <col min="1026" max="1026" width="7.125" customWidth="1"/>
    <col min="1027" max="1027" width="5.25" customWidth="1"/>
    <col min="1028" max="1028" width="10.875" customWidth="1"/>
    <col min="1029" max="1029" width="8.625" customWidth="1"/>
    <col min="1030" max="1030" width="16.125" customWidth="1"/>
    <col min="1279" max="1279" width="5.375" customWidth="1"/>
    <col min="1280" max="1280" width="17.625" customWidth="1"/>
    <col min="1281" max="1281" width="7.375" customWidth="1"/>
    <col min="1282" max="1282" width="7.125" customWidth="1"/>
    <col min="1283" max="1283" width="5.25" customWidth="1"/>
    <col min="1284" max="1284" width="10.875" customWidth="1"/>
    <col min="1285" max="1285" width="8.625" customWidth="1"/>
    <col min="1286" max="1286" width="16.125" customWidth="1"/>
    <col min="1535" max="1535" width="5.375" customWidth="1"/>
    <col min="1536" max="1536" width="17.625" customWidth="1"/>
    <col min="1537" max="1537" width="7.375" customWidth="1"/>
    <col min="1538" max="1538" width="7.125" customWidth="1"/>
    <col min="1539" max="1539" width="5.25" customWidth="1"/>
    <col min="1540" max="1540" width="10.875" customWidth="1"/>
    <col min="1541" max="1541" width="8.625" customWidth="1"/>
    <col min="1542" max="1542" width="16.125" customWidth="1"/>
    <col min="1791" max="1791" width="5.375" customWidth="1"/>
    <col min="1792" max="1792" width="17.625" customWidth="1"/>
    <col min="1793" max="1793" width="7.375" customWidth="1"/>
    <col min="1794" max="1794" width="7.125" customWidth="1"/>
    <col min="1795" max="1795" width="5.25" customWidth="1"/>
    <col min="1796" max="1796" width="10.875" customWidth="1"/>
    <col min="1797" max="1797" width="8.625" customWidth="1"/>
    <col min="1798" max="1798" width="16.125" customWidth="1"/>
    <col min="2047" max="2047" width="5.375" customWidth="1"/>
    <col min="2048" max="2048" width="17.625" customWidth="1"/>
    <col min="2049" max="2049" width="7.375" customWidth="1"/>
    <col min="2050" max="2050" width="7.125" customWidth="1"/>
    <col min="2051" max="2051" width="5.25" customWidth="1"/>
    <col min="2052" max="2052" width="10.875" customWidth="1"/>
    <col min="2053" max="2053" width="8.625" customWidth="1"/>
    <col min="2054" max="2054" width="16.125" customWidth="1"/>
    <col min="2303" max="2303" width="5.375" customWidth="1"/>
    <col min="2304" max="2304" width="17.625" customWidth="1"/>
    <col min="2305" max="2305" width="7.375" customWidth="1"/>
    <col min="2306" max="2306" width="7.125" customWidth="1"/>
    <col min="2307" max="2307" width="5.25" customWidth="1"/>
    <col min="2308" max="2308" width="10.875" customWidth="1"/>
    <col min="2309" max="2309" width="8.625" customWidth="1"/>
    <col min="2310" max="2310" width="16.125" customWidth="1"/>
    <col min="2559" max="2559" width="5.375" customWidth="1"/>
    <col min="2560" max="2560" width="17.625" customWidth="1"/>
    <col min="2561" max="2561" width="7.375" customWidth="1"/>
    <col min="2562" max="2562" width="7.125" customWidth="1"/>
    <col min="2563" max="2563" width="5.25" customWidth="1"/>
    <col min="2564" max="2564" width="10.875" customWidth="1"/>
    <col min="2565" max="2565" width="8.625" customWidth="1"/>
    <col min="2566" max="2566" width="16.125" customWidth="1"/>
    <col min="2815" max="2815" width="5.375" customWidth="1"/>
    <col min="2816" max="2816" width="17.625" customWidth="1"/>
    <col min="2817" max="2817" width="7.375" customWidth="1"/>
    <col min="2818" max="2818" width="7.125" customWidth="1"/>
    <col min="2819" max="2819" width="5.25" customWidth="1"/>
    <col min="2820" max="2820" width="10.875" customWidth="1"/>
    <col min="2821" max="2821" width="8.625" customWidth="1"/>
    <col min="2822" max="2822" width="16.125" customWidth="1"/>
    <col min="3071" max="3071" width="5.375" customWidth="1"/>
    <col min="3072" max="3072" width="17.625" customWidth="1"/>
    <col min="3073" max="3073" width="7.375" customWidth="1"/>
    <col min="3074" max="3074" width="7.125" customWidth="1"/>
    <col min="3075" max="3075" width="5.25" customWidth="1"/>
    <col min="3076" max="3076" width="10.875" customWidth="1"/>
    <col min="3077" max="3077" width="8.625" customWidth="1"/>
    <col min="3078" max="3078" width="16.125" customWidth="1"/>
    <col min="3327" max="3327" width="5.375" customWidth="1"/>
    <col min="3328" max="3328" width="17.625" customWidth="1"/>
    <col min="3329" max="3329" width="7.375" customWidth="1"/>
    <col min="3330" max="3330" width="7.125" customWidth="1"/>
    <col min="3331" max="3331" width="5.25" customWidth="1"/>
    <col min="3332" max="3332" width="10.875" customWidth="1"/>
    <col min="3333" max="3333" width="8.625" customWidth="1"/>
    <col min="3334" max="3334" width="16.125" customWidth="1"/>
    <col min="3583" max="3583" width="5.375" customWidth="1"/>
    <col min="3584" max="3584" width="17.625" customWidth="1"/>
    <col min="3585" max="3585" width="7.375" customWidth="1"/>
    <col min="3586" max="3586" width="7.125" customWidth="1"/>
    <col min="3587" max="3587" width="5.25" customWidth="1"/>
    <col min="3588" max="3588" width="10.875" customWidth="1"/>
    <col min="3589" max="3589" width="8.625" customWidth="1"/>
    <col min="3590" max="3590" width="16.125" customWidth="1"/>
    <col min="3839" max="3839" width="5.375" customWidth="1"/>
    <col min="3840" max="3840" width="17.625" customWidth="1"/>
    <col min="3841" max="3841" width="7.375" customWidth="1"/>
    <col min="3842" max="3842" width="7.125" customWidth="1"/>
    <col min="3843" max="3843" width="5.25" customWidth="1"/>
    <col min="3844" max="3844" width="10.875" customWidth="1"/>
    <col min="3845" max="3845" width="8.625" customWidth="1"/>
    <col min="3846" max="3846" width="16.125" customWidth="1"/>
    <col min="4095" max="4095" width="5.375" customWidth="1"/>
    <col min="4096" max="4096" width="17.625" customWidth="1"/>
    <col min="4097" max="4097" width="7.375" customWidth="1"/>
    <col min="4098" max="4098" width="7.125" customWidth="1"/>
    <col min="4099" max="4099" width="5.25" customWidth="1"/>
    <col min="4100" max="4100" width="10.875" customWidth="1"/>
    <col min="4101" max="4101" width="8.625" customWidth="1"/>
    <col min="4102" max="4102" width="16.125" customWidth="1"/>
    <col min="4351" max="4351" width="5.375" customWidth="1"/>
    <col min="4352" max="4352" width="17.625" customWidth="1"/>
    <col min="4353" max="4353" width="7.375" customWidth="1"/>
    <col min="4354" max="4354" width="7.125" customWidth="1"/>
    <col min="4355" max="4355" width="5.25" customWidth="1"/>
    <col min="4356" max="4356" width="10.875" customWidth="1"/>
    <col min="4357" max="4357" width="8.625" customWidth="1"/>
    <col min="4358" max="4358" width="16.125" customWidth="1"/>
    <col min="4607" max="4607" width="5.375" customWidth="1"/>
    <col min="4608" max="4608" width="17.625" customWidth="1"/>
    <col min="4609" max="4609" width="7.375" customWidth="1"/>
    <col min="4610" max="4610" width="7.125" customWidth="1"/>
    <col min="4611" max="4611" width="5.25" customWidth="1"/>
    <col min="4612" max="4612" width="10.875" customWidth="1"/>
    <col min="4613" max="4613" width="8.625" customWidth="1"/>
    <col min="4614" max="4614" width="16.125" customWidth="1"/>
    <col min="4863" max="4863" width="5.375" customWidth="1"/>
    <col min="4864" max="4864" width="17.625" customWidth="1"/>
    <col min="4865" max="4865" width="7.375" customWidth="1"/>
    <col min="4866" max="4866" width="7.125" customWidth="1"/>
    <col min="4867" max="4867" width="5.25" customWidth="1"/>
    <col min="4868" max="4868" width="10.875" customWidth="1"/>
    <col min="4869" max="4869" width="8.625" customWidth="1"/>
    <col min="4870" max="4870" width="16.125" customWidth="1"/>
    <col min="5119" max="5119" width="5.375" customWidth="1"/>
    <col min="5120" max="5120" width="17.625" customWidth="1"/>
    <col min="5121" max="5121" width="7.375" customWidth="1"/>
    <col min="5122" max="5122" width="7.125" customWidth="1"/>
    <col min="5123" max="5123" width="5.25" customWidth="1"/>
    <col min="5124" max="5124" width="10.875" customWidth="1"/>
    <col min="5125" max="5125" width="8.625" customWidth="1"/>
    <col min="5126" max="5126" width="16.125" customWidth="1"/>
    <col min="5375" max="5375" width="5.375" customWidth="1"/>
    <col min="5376" max="5376" width="17.625" customWidth="1"/>
    <col min="5377" max="5377" width="7.375" customWidth="1"/>
    <col min="5378" max="5378" width="7.125" customWidth="1"/>
    <col min="5379" max="5379" width="5.25" customWidth="1"/>
    <col min="5380" max="5380" width="10.875" customWidth="1"/>
    <col min="5381" max="5381" width="8.625" customWidth="1"/>
    <col min="5382" max="5382" width="16.125" customWidth="1"/>
    <col min="5631" max="5631" width="5.375" customWidth="1"/>
    <col min="5632" max="5632" width="17.625" customWidth="1"/>
    <col min="5633" max="5633" width="7.375" customWidth="1"/>
    <col min="5634" max="5634" width="7.125" customWidth="1"/>
    <col min="5635" max="5635" width="5.25" customWidth="1"/>
    <col min="5636" max="5636" width="10.875" customWidth="1"/>
    <col min="5637" max="5637" width="8.625" customWidth="1"/>
    <col min="5638" max="5638" width="16.125" customWidth="1"/>
    <col min="5887" max="5887" width="5.375" customWidth="1"/>
    <col min="5888" max="5888" width="17.625" customWidth="1"/>
    <col min="5889" max="5889" width="7.375" customWidth="1"/>
    <col min="5890" max="5890" width="7.125" customWidth="1"/>
    <col min="5891" max="5891" width="5.25" customWidth="1"/>
    <col min="5892" max="5892" width="10.875" customWidth="1"/>
    <col min="5893" max="5893" width="8.625" customWidth="1"/>
    <col min="5894" max="5894" width="16.125" customWidth="1"/>
    <col min="6143" max="6143" width="5.375" customWidth="1"/>
    <col min="6144" max="6144" width="17.625" customWidth="1"/>
    <col min="6145" max="6145" width="7.375" customWidth="1"/>
    <col min="6146" max="6146" width="7.125" customWidth="1"/>
    <col min="6147" max="6147" width="5.25" customWidth="1"/>
    <col min="6148" max="6148" width="10.875" customWidth="1"/>
    <col min="6149" max="6149" width="8.625" customWidth="1"/>
    <col min="6150" max="6150" width="16.125" customWidth="1"/>
    <col min="6399" max="6399" width="5.375" customWidth="1"/>
    <col min="6400" max="6400" width="17.625" customWidth="1"/>
    <col min="6401" max="6401" width="7.375" customWidth="1"/>
    <col min="6402" max="6402" width="7.125" customWidth="1"/>
    <col min="6403" max="6403" width="5.25" customWidth="1"/>
    <col min="6404" max="6404" width="10.875" customWidth="1"/>
    <col min="6405" max="6405" width="8.625" customWidth="1"/>
    <col min="6406" max="6406" width="16.125" customWidth="1"/>
    <col min="6655" max="6655" width="5.375" customWidth="1"/>
    <col min="6656" max="6656" width="17.625" customWidth="1"/>
    <col min="6657" max="6657" width="7.375" customWidth="1"/>
    <col min="6658" max="6658" width="7.125" customWidth="1"/>
    <col min="6659" max="6659" width="5.25" customWidth="1"/>
    <col min="6660" max="6660" width="10.875" customWidth="1"/>
    <col min="6661" max="6661" width="8.625" customWidth="1"/>
    <col min="6662" max="6662" width="16.125" customWidth="1"/>
    <col min="6911" max="6911" width="5.375" customWidth="1"/>
    <col min="6912" max="6912" width="17.625" customWidth="1"/>
    <col min="6913" max="6913" width="7.375" customWidth="1"/>
    <col min="6914" max="6914" width="7.125" customWidth="1"/>
    <col min="6915" max="6915" width="5.25" customWidth="1"/>
    <col min="6916" max="6916" width="10.875" customWidth="1"/>
    <col min="6917" max="6917" width="8.625" customWidth="1"/>
    <col min="6918" max="6918" width="16.125" customWidth="1"/>
    <col min="7167" max="7167" width="5.375" customWidth="1"/>
    <col min="7168" max="7168" width="17.625" customWidth="1"/>
    <col min="7169" max="7169" width="7.375" customWidth="1"/>
    <col min="7170" max="7170" width="7.125" customWidth="1"/>
    <col min="7171" max="7171" width="5.25" customWidth="1"/>
    <col min="7172" max="7172" width="10.875" customWidth="1"/>
    <col min="7173" max="7173" width="8.625" customWidth="1"/>
    <col min="7174" max="7174" width="16.125" customWidth="1"/>
    <col min="7423" max="7423" width="5.375" customWidth="1"/>
    <col min="7424" max="7424" width="17.625" customWidth="1"/>
    <col min="7425" max="7425" width="7.375" customWidth="1"/>
    <col min="7426" max="7426" width="7.125" customWidth="1"/>
    <col min="7427" max="7427" width="5.25" customWidth="1"/>
    <col min="7428" max="7428" width="10.875" customWidth="1"/>
    <col min="7429" max="7429" width="8.625" customWidth="1"/>
    <col min="7430" max="7430" width="16.125" customWidth="1"/>
    <col min="7679" max="7679" width="5.375" customWidth="1"/>
    <col min="7680" max="7680" width="17.625" customWidth="1"/>
    <col min="7681" max="7681" width="7.375" customWidth="1"/>
    <col min="7682" max="7682" width="7.125" customWidth="1"/>
    <col min="7683" max="7683" width="5.25" customWidth="1"/>
    <col min="7684" max="7684" width="10.875" customWidth="1"/>
    <col min="7685" max="7685" width="8.625" customWidth="1"/>
    <col min="7686" max="7686" width="16.125" customWidth="1"/>
    <col min="7935" max="7935" width="5.375" customWidth="1"/>
    <col min="7936" max="7936" width="17.625" customWidth="1"/>
    <col min="7937" max="7937" width="7.375" customWidth="1"/>
    <col min="7938" max="7938" width="7.125" customWidth="1"/>
    <col min="7939" max="7939" width="5.25" customWidth="1"/>
    <col min="7940" max="7940" width="10.875" customWidth="1"/>
    <col min="7941" max="7941" width="8.625" customWidth="1"/>
    <col min="7942" max="7942" width="16.125" customWidth="1"/>
    <col min="8191" max="8191" width="5.375" customWidth="1"/>
    <col min="8192" max="8192" width="17.625" customWidth="1"/>
    <col min="8193" max="8193" width="7.375" customWidth="1"/>
    <col min="8194" max="8194" width="7.125" customWidth="1"/>
    <col min="8195" max="8195" width="5.25" customWidth="1"/>
    <col min="8196" max="8196" width="10.875" customWidth="1"/>
    <col min="8197" max="8197" width="8.625" customWidth="1"/>
    <col min="8198" max="8198" width="16.125" customWidth="1"/>
    <col min="8447" max="8447" width="5.375" customWidth="1"/>
    <col min="8448" max="8448" width="17.625" customWidth="1"/>
    <col min="8449" max="8449" width="7.375" customWidth="1"/>
    <col min="8450" max="8450" width="7.125" customWidth="1"/>
    <col min="8451" max="8451" width="5.25" customWidth="1"/>
    <col min="8452" max="8452" width="10.875" customWidth="1"/>
    <col min="8453" max="8453" width="8.625" customWidth="1"/>
    <col min="8454" max="8454" width="16.125" customWidth="1"/>
    <col min="8703" max="8703" width="5.375" customWidth="1"/>
    <col min="8704" max="8704" width="17.625" customWidth="1"/>
    <col min="8705" max="8705" width="7.375" customWidth="1"/>
    <col min="8706" max="8706" width="7.125" customWidth="1"/>
    <col min="8707" max="8707" width="5.25" customWidth="1"/>
    <col min="8708" max="8708" width="10.875" customWidth="1"/>
    <col min="8709" max="8709" width="8.625" customWidth="1"/>
    <col min="8710" max="8710" width="16.125" customWidth="1"/>
    <col min="8959" max="8959" width="5.375" customWidth="1"/>
    <col min="8960" max="8960" width="17.625" customWidth="1"/>
    <col min="8961" max="8961" width="7.375" customWidth="1"/>
    <col min="8962" max="8962" width="7.125" customWidth="1"/>
    <col min="8963" max="8963" width="5.25" customWidth="1"/>
    <col min="8964" max="8964" width="10.875" customWidth="1"/>
    <col min="8965" max="8965" width="8.625" customWidth="1"/>
    <col min="8966" max="8966" width="16.125" customWidth="1"/>
    <col min="9215" max="9215" width="5.375" customWidth="1"/>
    <col min="9216" max="9216" width="17.625" customWidth="1"/>
    <col min="9217" max="9217" width="7.375" customWidth="1"/>
    <col min="9218" max="9218" width="7.125" customWidth="1"/>
    <col min="9219" max="9219" width="5.25" customWidth="1"/>
    <col min="9220" max="9220" width="10.875" customWidth="1"/>
    <col min="9221" max="9221" width="8.625" customWidth="1"/>
    <col min="9222" max="9222" width="16.125" customWidth="1"/>
    <col min="9471" max="9471" width="5.375" customWidth="1"/>
    <col min="9472" max="9472" width="17.625" customWidth="1"/>
    <col min="9473" max="9473" width="7.375" customWidth="1"/>
    <col min="9474" max="9474" width="7.125" customWidth="1"/>
    <col min="9475" max="9475" width="5.25" customWidth="1"/>
    <col min="9476" max="9476" width="10.875" customWidth="1"/>
    <col min="9477" max="9477" width="8.625" customWidth="1"/>
    <col min="9478" max="9478" width="16.125" customWidth="1"/>
    <col min="9727" max="9727" width="5.375" customWidth="1"/>
    <col min="9728" max="9728" width="17.625" customWidth="1"/>
    <col min="9729" max="9729" width="7.375" customWidth="1"/>
    <col min="9730" max="9730" width="7.125" customWidth="1"/>
    <col min="9731" max="9731" width="5.25" customWidth="1"/>
    <col min="9732" max="9732" width="10.875" customWidth="1"/>
    <col min="9733" max="9733" width="8.625" customWidth="1"/>
    <col min="9734" max="9734" width="16.125" customWidth="1"/>
    <col min="9983" max="9983" width="5.375" customWidth="1"/>
    <col min="9984" max="9984" width="17.625" customWidth="1"/>
    <col min="9985" max="9985" width="7.375" customWidth="1"/>
    <col min="9986" max="9986" width="7.125" customWidth="1"/>
    <col min="9987" max="9987" width="5.25" customWidth="1"/>
    <col min="9988" max="9988" width="10.875" customWidth="1"/>
    <col min="9989" max="9989" width="8.625" customWidth="1"/>
    <col min="9990" max="9990" width="16.125" customWidth="1"/>
    <col min="10239" max="10239" width="5.375" customWidth="1"/>
    <col min="10240" max="10240" width="17.625" customWidth="1"/>
    <col min="10241" max="10241" width="7.375" customWidth="1"/>
    <col min="10242" max="10242" width="7.125" customWidth="1"/>
    <col min="10243" max="10243" width="5.25" customWidth="1"/>
    <col min="10244" max="10244" width="10.875" customWidth="1"/>
    <col min="10245" max="10245" width="8.625" customWidth="1"/>
    <col min="10246" max="10246" width="16.125" customWidth="1"/>
    <col min="10495" max="10495" width="5.375" customWidth="1"/>
    <col min="10496" max="10496" width="17.625" customWidth="1"/>
    <col min="10497" max="10497" width="7.375" customWidth="1"/>
    <col min="10498" max="10498" width="7.125" customWidth="1"/>
    <col min="10499" max="10499" width="5.25" customWidth="1"/>
    <col min="10500" max="10500" width="10.875" customWidth="1"/>
    <col min="10501" max="10501" width="8.625" customWidth="1"/>
    <col min="10502" max="10502" width="16.125" customWidth="1"/>
    <col min="10751" max="10751" width="5.375" customWidth="1"/>
    <col min="10752" max="10752" width="17.625" customWidth="1"/>
    <col min="10753" max="10753" width="7.375" customWidth="1"/>
    <col min="10754" max="10754" width="7.125" customWidth="1"/>
    <col min="10755" max="10755" width="5.25" customWidth="1"/>
    <col min="10756" max="10756" width="10.875" customWidth="1"/>
    <col min="10757" max="10757" width="8.625" customWidth="1"/>
    <col min="10758" max="10758" width="16.125" customWidth="1"/>
    <col min="11007" max="11007" width="5.375" customWidth="1"/>
    <col min="11008" max="11008" width="17.625" customWidth="1"/>
    <col min="11009" max="11009" width="7.375" customWidth="1"/>
    <col min="11010" max="11010" width="7.125" customWidth="1"/>
    <col min="11011" max="11011" width="5.25" customWidth="1"/>
    <col min="11012" max="11012" width="10.875" customWidth="1"/>
    <col min="11013" max="11013" width="8.625" customWidth="1"/>
    <col min="11014" max="11014" width="16.125" customWidth="1"/>
    <col min="11263" max="11263" width="5.375" customWidth="1"/>
    <col min="11264" max="11264" width="17.625" customWidth="1"/>
    <col min="11265" max="11265" width="7.375" customWidth="1"/>
    <col min="11266" max="11266" width="7.125" customWidth="1"/>
    <col min="11267" max="11267" width="5.25" customWidth="1"/>
    <col min="11268" max="11268" width="10.875" customWidth="1"/>
    <col min="11269" max="11269" width="8.625" customWidth="1"/>
    <col min="11270" max="11270" width="16.125" customWidth="1"/>
    <col min="11519" max="11519" width="5.375" customWidth="1"/>
    <col min="11520" max="11520" width="17.625" customWidth="1"/>
    <col min="11521" max="11521" width="7.375" customWidth="1"/>
    <col min="11522" max="11522" width="7.125" customWidth="1"/>
    <col min="11523" max="11523" width="5.25" customWidth="1"/>
    <col min="11524" max="11524" width="10.875" customWidth="1"/>
    <col min="11525" max="11525" width="8.625" customWidth="1"/>
    <col min="11526" max="11526" width="16.125" customWidth="1"/>
    <col min="11775" max="11775" width="5.375" customWidth="1"/>
    <col min="11776" max="11776" width="17.625" customWidth="1"/>
    <col min="11777" max="11777" width="7.375" customWidth="1"/>
    <col min="11778" max="11778" width="7.125" customWidth="1"/>
    <col min="11779" max="11779" width="5.25" customWidth="1"/>
    <col min="11780" max="11780" width="10.875" customWidth="1"/>
    <col min="11781" max="11781" width="8.625" customWidth="1"/>
    <col min="11782" max="11782" width="16.125" customWidth="1"/>
    <col min="12031" max="12031" width="5.375" customWidth="1"/>
    <col min="12032" max="12032" width="17.625" customWidth="1"/>
    <col min="12033" max="12033" width="7.375" customWidth="1"/>
    <col min="12034" max="12034" width="7.125" customWidth="1"/>
    <col min="12035" max="12035" width="5.25" customWidth="1"/>
    <col min="12036" max="12036" width="10.875" customWidth="1"/>
    <col min="12037" max="12037" width="8.625" customWidth="1"/>
    <col min="12038" max="12038" width="16.125" customWidth="1"/>
    <col min="12287" max="12287" width="5.375" customWidth="1"/>
    <col min="12288" max="12288" width="17.625" customWidth="1"/>
    <col min="12289" max="12289" width="7.375" customWidth="1"/>
    <col min="12290" max="12290" width="7.125" customWidth="1"/>
    <col min="12291" max="12291" width="5.25" customWidth="1"/>
    <col min="12292" max="12292" width="10.875" customWidth="1"/>
    <col min="12293" max="12293" width="8.625" customWidth="1"/>
    <col min="12294" max="12294" width="16.125" customWidth="1"/>
    <col min="12543" max="12543" width="5.375" customWidth="1"/>
    <col min="12544" max="12544" width="17.625" customWidth="1"/>
    <col min="12545" max="12545" width="7.375" customWidth="1"/>
    <col min="12546" max="12546" width="7.125" customWidth="1"/>
    <col min="12547" max="12547" width="5.25" customWidth="1"/>
    <col min="12548" max="12548" width="10.875" customWidth="1"/>
    <col min="12549" max="12549" width="8.625" customWidth="1"/>
    <col min="12550" max="12550" width="16.125" customWidth="1"/>
    <col min="12799" max="12799" width="5.375" customWidth="1"/>
    <col min="12800" max="12800" width="17.625" customWidth="1"/>
    <col min="12801" max="12801" width="7.375" customWidth="1"/>
    <col min="12802" max="12802" width="7.125" customWidth="1"/>
    <col min="12803" max="12803" width="5.25" customWidth="1"/>
    <col min="12804" max="12804" width="10.875" customWidth="1"/>
    <col min="12805" max="12805" width="8.625" customWidth="1"/>
    <col min="12806" max="12806" width="16.125" customWidth="1"/>
    <col min="13055" max="13055" width="5.375" customWidth="1"/>
    <col min="13056" max="13056" width="17.625" customWidth="1"/>
    <col min="13057" max="13057" width="7.375" customWidth="1"/>
    <col min="13058" max="13058" width="7.125" customWidth="1"/>
    <col min="13059" max="13059" width="5.25" customWidth="1"/>
    <col min="13060" max="13060" width="10.875" customWidth="1"/>
    <col min="13061" max="13061" width="8.625" customWidth="1"/>
    <col min="13062" max="13062" width="16.125" customWidth="1"/>
    <col min="13311" max="13311" width="5.375" customWidth="1"/>
    <col min="13312" max="13312" width="17.625" customWidth="1"/>
    <col min="13313" max="13313" width="7.375" customWidth="1"/>
    <col min="13314" max="13314" width="7.125" customWidth="1"/>
    <col min="13315" max="13315" width="5.25" customWidth="1"/>
    <col min="13316" max="13316" width="10.875" customWidth="1"/>
    <col min="13317" max="13317" width="8.625" customWidth="1"/>
    <col min="13318" max="13318" width="16.125" customWidth="1"/>
    <col min="13567" max="13567" width="5.375" customWidth="1"/>
    <col min="13568" max="13568" width="17.625" customWidth="1"/>
    <col min="13569" max="13569" width="7.375" customWidth="1"/>
    <col min="13570" max="13570" width="7.125" customWidth="1"/>
    <col min="13571" max="13571" width="5.25" customWidth="1"/>
    <col min="13572" max="13572" width="10.875" customWidth="1"/>
    <col min="13573" max="13573" width="8.625" customWidth="1"/>
    <col min="13574" max="13574" width="16.125" customWidth="1"/>
    <col min="13823" max="13823" width="5.375" customWidth="1"/>
    <col min="13824" max="13824" width="17.625" customWidth="1"/>
    <col min="13825" max="13825" width="7.375" customWidth="1"/>
    <col min="13826" max="13826" width="7.125" customWidth="1"/>
    <col min="13827" max="13827" width="5.25" customWidth="1"/>
    <col min="13828" max="13828" width="10.875" customWidth="1"/>
    <col min="13829" max="13829" width="8.625" customWidth="1"/>
    <col min="13830" max="13830" width="16.125" customWidth="1"/>
    <col min="14079" max="14079" width="5.375" customWidth="1"/>
    <col min="14080" max="14080" width="17.625" customWidth="1"/>
    <col min="14081" max="14081" width="7.375" customWidth="1"/>
    <col min="14082" max="14082" width="7.125" customWidth="1"/>
    <col min="14083" max="14083" width="5.25" customWidth="1"/>
    <col min="14084" max="14084" width="10.875" customWidth="1"/>
    <col min="14085" max="14085" width="8.625" customWidth="1"/>
    <col min="14086" max="14086" width="16.125" customWidth="1"/>
    <col min="14335" max="14335" width="5.375" customWidth="1"/>
    <col min="14336" max="14336" width="17.625" customWidth="1"/>
    <col min="14337" max="14337" width="7.375" customWidth="1"/>
    <col min="14338" max="14338" width="7.125" customWidth="1"/>
    <col min="14339" max="14339" width="5.25" customWidth="1"/>
    <col min="14340" max="14340" width="10.875" customWidth="1"/>
    <col min="14341" max="14341" width="8.625" customWidth="1"/>
    <col min="14342" max="14342" width="16.125" customWidth="1"/>
    <col min="14591" max="14591" width="5.375" customWidth="1"/>
    <col min="14592" max="14592" width="17.625" customWidth="1"/>
    <col min="14593" max="14593" width="7.375" customWidth="1"/>
    <col min="14594" max="14594" width="7.125" customWidth="1"/>
    <col min="14595" max="14595" width="5.25" customWidth="1"/>
    <col min="14596" max="14596" width="10.875" customWidth="1"/>
    <col min="14597" max="14597" width="8.625" customWidth="1"/>
    <col min="14598" max="14598" width="16.125" customWidth="1"/>
    <col min="14847" max="14847" width="5.375" customWidth="1"/>
    <col min="14848" max="14848" width="17.625" customWidth="1"/>
    <col min="14849" max="14849" width="7.375" customWidth="1"/>
    <col min="14850" max="14850" width="7.125" customWidth="1"/>
    <col min="14851" max="14851" width="5.25" customWidth="1"/>
    <col min="14852" max="14852" width="10.875" customWidth="1"/>
    <col min="14853" max="14853" width="8.625" customWidth="1"/>
    <col min="14854" max="14854" width="16.125" customWidth="1"/>
    <col min="15103" max="15103" width="5.375" customWidth="1"/>
    <col min="15104" max="15104" width="17.625" customWidth="1"/>
    <col min="15105" max="15105" width="7.375" customWidth="1"/>
    <col min="15106" max="15106" width="7.125" customWidth="1"/>
    <col min="15107" max="15107" width="5.25" customWidth="1"/>
    <col min="15108" max="15108" width="10.875" customWidth="1"/>
    <col min="15109" max="15109" width="8.625" customWidth="1"/>
    <col min="15110" max="15110" width="16.125" customWidth="1"/>
    <col min="15359" max="15359" width="5.375" customWidth="1"/>
    <col min="15360" max="15360" width="17.625" customWidth="1"/>
    <col min="15361" max="15361" width="7.375" customWidth="1"/>
    <col min="15362" max="15362" width="7.125" customWidth="1"/>
    <col min="15363" max="15363" width="5.25" customWidth="1"/>
    <col min="15364" max="15364" width="10.875" customWidth="1"/>
    <col min="15365" max="15365" width="8.625" customWidth="1"/>
    <col min="15366" max="15366" width="16.125" customWidth="1"/>
    <col min="15615" max="15615" width="5.375" customWidth="1"/>
    <col min="15616" max="15616" width="17.625" customWidth="1"/>
    <col min="15617" max="15617" width="7.375" customWidth="1"/>
    <col min="15618" max="15618" width="7.125" customWidth="1"/>
    <col min="15619" max="15619" width="5.25" customWidth="1"/>
    <col min="15620" max="15620" width="10.875" customWidth="1"/>
    <col min="15621" max="15621" width="8.625" customWidth="1"/>
    <col min="15622" max="15622" width="16.125" customWidth="1"/>
    <col min="15871" max="15871" width="5.375" customWidth="1"/>
    <col min="15872" max="15872" width="17.625" customWidth="1"/>
    <col min="15873" max="15873" width="7.375" customWidth="1"/>
    <col min="15874" max="15874" width="7.125" customWidth="1"/>
    <col min="15875" max="15875" width="5.25" customWidth="1"/>
    <col min="15876" max="15876" width="10.875" customWidth="1"/>
    <col min="15877" max="15877" width="8.625" customWidth="1"/>
    <col min="15878" max="15878" width="16.125" customWidth="1"/>
    <col min="16127" max="16127" width="5.375" customWidth="1"/>
    <col min="16128" max="16128" width="17.625" customWidth="1"/>
    <col min="16129" max="16129" width="7.375" customWidth="1"/>
    <col min="16130" max="16130" width="7.125" customWidth="1"/>
    <col min="16131" max="16131" width="5.25" customWidth="1"/>
    <col min="16132" max="16132" width="10.875" customWidth="1"/>
    <col min="16133" max="16133" width="8.625" customWidth="1"/>
    <col min="16134" max="16134" width="16.125" customWidth="1"/>
  </cols>
  <sheetData>
    <row r="1" spans="1:9" s="2" customFormat="1" ht="25.5" customHeight="1">
      <c r="A1" s="150" t="s">
        <v>259</v>
      </c>
      <c r="B1" s="150"/>
      <c r="C1" s="150"/>
      <c r="D1" s="150"/>
      <c r="E1" s="150"/>
      <c r="F1" s="150"/>
      <c r="G1" s="150"/>
      <c r="H1" s="150"/>
      <c r="I1" s="150"/>
    </row>
    <row r="3" spans="1:9">
      <c r="I3" s="57">
        <v>2015.12</v>
      </c>
    </row>
    <row r="4" spans="1:9" ht="28.5" customHeight="1">
      <c r="A4" s="21" t="s">
        <v>0</v>
      </c>
      <c r="B4" s="21" t="s">
        <v>1</v>
      </c>
      <c r="C4" s="21" t="s">
        <v>2</v>
      </c>
      <c r="D4" s="21" t="s">
        <v>210</v>
      </c>
      <c r="E4" s="21" t="s">
        <v>3</v>
      </c>
      <c r="F4" s="21" t="s">
        <v>210</v>
      </c>
      <c r="G4" s="106" t="s">
        <v>211</v>
      </c>
      <c r="H4" s="107" t="s">
        <v>260</v>
      </c>
      <c r="I4" s="25" t="s">
        <v>258</v>
      </c>
    </row>
    <row r="5" spans="1:9" ht="17.25" customHeight="1">
      <c r="A5" s="3">
        <v>1</v>
      </c>
      <c r="B5" s="4" t="s">
        <v>4</v>
      </c>
      <c r="C5" s="1">
        <v>6</v>
      </c>
      <c r="D5" s="31">
        <v>2910</v>
      </c>
      <c r="E5" s="1"/>
      <c r="F5" s="31">
        <v>2218</v>
      </c>
      <c r="G5" s="32">
        <v>6</v>
      </c>
      <c r="H5" s="36">
        <f t="shared" ref="H5:H36" si="0">2910*C5+2218*E5</f>
        <v>17460</v>
      </c>
      <c r="I5" s="17"/>
    </row>
    <row r="6" spans="1:9" ht="17.25" customHeight="1">
      <c r="A6" s="3">
        <v>2</v>
      </c>
      <c r="B6" s="4" t="s">
        <v>5</v>
      </c>
      <c r="C6" s="1">
        <v>9</v>
      </c>
      <c r="D6" s="31">
        <v>2910</v>
      </c>
      <c r="E6" s="1"/>
      <c r="F6" s="31"/>
      <c r="G6" s="32">
        <v>9</v>
      </c>
      <c r="H6" s="36">
        <f t="shared" si="0"/>
        <v>26190</v>
      </c>
      <c r="I6" s="17"/>
    </row>
    <row r="7" spans="1:9" ht="17.25" customHeight="1">
      <c r="A7" s="3">
        <v>3</v>
      </c>
      <c r="B7" s="4" t="s">
        <v>6</v>
      </c>
      <c r="C7" s="1">
        <v>6</v>
      </c>
      <c r="D7" s="31">
        <v>2910</v>
      </c>
      <c r="E7" s="1"/>
      <c r="F7" s="31"/>
      <c r="G7" s="32">
        <v>6</v>
      </c>
      <c r="H7" s="36">
        <f t="shared" si="0"/>
        <v>17460</v>
      </c>
      <c r="I7" s="17"/>
    </row>
    <row r="8" spans="1:9" ht="17.25" customHeight="1">
      <c r="A8" s="3">
        <v>4</v>
      </c>
      <c r="B8" s="4" t="s">
        <v>7</v>
      </c>
      <c r="C8" s="1">
        <v>8</v>
      </c>
      <c r="D8" s="31">
        <v>2910</v>
      </c>
      <c r="E8" s="1"/>
      <c r="F8" s="31"/>
      <c r="G8" s="32">
        <v>8</v>
      </c>
      <c r="H8" s="36">
        <f t="shared" si="0"/>
        <v>23280</v>
      </c>
      <c r="I8" s="17"/>
    </row>
    <row r="9" spans="1:9" ht="17.25" customHeight="1">
      <c r="A9" s="3">
        <v>5</v>
      </c>
      <c r="B9" s="4" t="s">
        <v>8</v>
      </c>
      <c r="C9" s="1">
        <v>6</v>
      </c>
      <c r="D9" s="31">
        <v>2910</v>
      </c>
      <c r="E9" s="1"/>
      <c r="F9" s="31"/>
      <c r="G9" s="32">
        <v>6</v>
      </c>
      <c r="H9" s="36">
        <f t="shared" si="0"/>
        <v>17460</v>
      </c>
      <c r="I9" s="17"/>
    </row>
    <row r="10" spans="1:9" ht="17.25" customHeight="1">
      <c r="A10" s="3">
        <v>6</v>
      </c>
      <c r="B10" s="4" t="s">
        <v>9</v>
      </c>
      <c r="C10" s="1">
        <v>6</v>
      </c>
      <c r="D10" s="31">
        <v>2910</v>
      </c>
      <c r="E10" s="1"/>
      <c r="F10" s="31"/>
      <c r="G10" s="32">
        <v>6</v>
      </c>
      <c r="H10" s="36">
        <f t="shared" si="0"/>
        <v>17460</v>
      </c>
      <c r="I10" s="17"/>
    </row>
    <row r="11" spans="1:9" ht="17.25" customHeight="1">
      <c r="A11" s="3">
        <v>7</v>
      </c>
      <c r="B11" s="4" t="s">
        <v>10</v>
      </c>
      <c r="C11" s="1"/>
      <c r="D11" s="31">
        <v>2910</v>
      </c>
      <c r="E11" s="1">
        <v>6</v>
      </c>
      <c r="F11" s="31"/>
      <c r="G11" s="32">
        <v>6</v>
      </c>
      <c r="H11" s="36">
        <f t="shared" si="0"/>
        <v>13308</v>
      </c>
      <c r="I11" s="17"/>
    </row>
    <row r="12" spans="1:9" ht="17.25" customHeight="1">
      <c r="A12" s="3">
        <v>8</v>
      </c>
      <c r="B12" s="4" t="s">
        <v>11</v>
      </c>
      <c r="C12" s="1">
        <v>6</v>
      </c>
      <c r="D12" s="31">
        <v>2910</v>
      </c>
      <c r="E12" s="1"/>
      <c r="F12" s="31"/>
      <c r="G12" s="32">
        <v>6</v>
      </c>
      <c r="H12" s="36">
        <f t="shared" si="0"/>
        <v>17460</v>
      </c>
      <c r="I12" s="17"/>
    </row>
    <row r="13" spans="1:9" ht="17.25" customHeight="1">
      <c r="A13" s="3">
        <v>9</v>
      </c>
      <c r="B13" s="4" t="s">
        <v>12</v>
      </c>
      <c r="C13" s="1"/>
      <c r="D13" s="31">
        <v>2910</v>
      </c>
      <c r="E13" s="1">
        <v>12</v>
      </c>
      <c r="F13" s="31"/>
      <c r="G13" s="32">
        <v>12</v>
      </c>
      <c r="H13" s="36">
        <f t="shared" si="0"/>
        <v>26616</v>
      </c>
      <c r="I13" s="17"/>
    </row>
    <row r="14" spans="1:9" ht="17.25" customHeight="1">
      <c r="A14" s="3">
        <v>10</v>
      </c>
      <c r="B14" s="4" t="s">
        <v>13</v>
      </c>
      <c r="C14" s="1"/>
      <c r="D14" s="31">
        <v>2910</v>
      </c>
      <c r="E14" s="1">
        <v>6</v>
      </c>
      <c r="F14" s="31"/>
      <c r="G14" s="32">
        <v>6</v>
      </c>
      <c r="H14" s="36">
        <f t="shared" si="0"/>
        <v>13308</v>
      </c>
      <c r="I14" s="17"/>
    </row>
    <row r="15" spans="1:9" ht="17.25" customHeight="1">
      <c r="A15" s="3">
        <v>11</v>
      </c>
      <c r="B15" s="4" t="s">
        <v>14</v>
      </c>
      <c r="C15" s="1"/>
      <c r="D15" s="31">
        <v>2910</v>
      </c>
      <c r="E15" s="1">
        <v>6</v>
      </c>
      <c r="F15" s="31"/>
      <c r="G15" s="32">
        <v>6</v>
      </c>
      <c r="H15" s="36">
        <f t="shared" si="0"/>
        <v>13308</v>
      </c>
      <c r="I15" s="17"/>
    </row>
    <row r="16" spans="1:9" ht="17.25" customHeight="1">
      <c r="A16" s="3">
        <v>12</v>
      </c>
      <c r="B16" s="4" t="s">
        <v>15</v>
      </c>
      <c r="C16" s="1">
        <v>12</v>
      </c>
      <c r="D16" s="31">
        <v>2910</v>
      </c>
      <c r="E16" s="1"/>
      <c r="F16" s="31"/>
      <c r="G16" s="32">
        <v>12</v>
      </c>
      <c r="H16" s="36">
        <f t="shared" si="0"/>
        <v>34920</v>
      </c>
      <c r="I16" s="17"/>
    </row>
    <row r="17" spans="1:9" ht="17.25" customHeight="1">
      <c r="A17" s="3">
        <v>13</v>
      </c>
      <c r="B17" s="4" t="s">
        <v>16</v>
      </c>
      <c r="C17" s="1">
        <v>6</v>
      </c>
      <c r="D17" s="31">
        <v>2910</v>
      </c>
      <c r="E17" s="1"/>
      <c r="F17" s="31"/>
      <c r="G17" s="32">
        <v>6</v>
      </c>
      <c r="H17" s="36">
        <f t="shared" si="0"/>
        <v>17460</v>
      </c>
      <c r="I17" s="17"/>
    </row>
    <row r="18" spans="1:9" ht="17.25" customHeight="1">
      <c r="A18" s="3">
        <v>14</v>
      </c>
      <c r="B18" s="4" t="s">
        <v>17</v>
      </c>
      <c r="C18" s="1"/>
      <c r="D18" s="31">
        <v>2910</v>
      </c>
      <c r="E18" s="1">
        <v>6</v>
      </c>
      <c r="F18" s="31"/>
      <c r="G18" s="32">
        <v>6</v>
      </c>
      <c r="H18" s="36">
        <f t="shared" si="0"/>
        <v>13308</v>
      </c>
      <c r="I18" s="17"/>
    </row>
    <row r="19" spans="1:9" ht="17.25" customHeight="1">
      <c r="A19" s="3">
        <v>15</v>
      </c>
      <c r="B19" s="4" t="s">
        <v>18</v>
      </c>
      <c r="C19" s="1"/>
      <c r="D19" s="31">
        <v>2910</v>
      </c>
      <c r="E19" s="1">
        <v>5</v>
      </c>
      <c r="F19" s="31"/>
      <c r="G19" s="32">
        <v>5</v>
      </c>
      <c r="H19" s="36">
        <f t="shared" si="0"/>
        <v>11090</v>
      </c>
      <c r="I19" s="17"/>
    </row>
    <row r="20" spans="1:9" ht="17.25" customHeight="1">
      <c r="A20" s="3">
        <v>16</v>
      </c>
      <c r="B20" s="4" t="s">
        <v>19</v>
      </c>
      <c r="C20" s="1">
        <v>3</v>
      </c>
      <c r="D20" s="31">
        <v>2910</v>
      </c>
      <c r="E20" s="1">
        <v>6</v>
      </c>
      <c r="F20" s="31"/>
      <c r="G20" s="32">
        <v>9</v>
      </c>
      <c r="H20" s="36">
        <f t="shared" si="0"/>
        <v>22038</v>
      </c>
      <c r="I20" s="17"/>
    </row>
    <row r="21" spans="1:9" ht="17.25" customHeight="1">
      <c r="A21" s="3">
        <v>17</v>
      </c>
      <c r="B21" s="4" t="s">
        <v>20</v>
      </c>
      <c r="C21" s="1">
        <v>6</v>
      </c>
      <c r="D21" s="31">
        <v>2910</v>
      </c>
      <c r="E21" s="1"/>
      <c r="F21" s="31"/>
      <c r="G21" s="32">
        <v>6</v>
      </c>
      <c r="H21" s="36">
        <f t="shared" si="0"/>
        <v>17460</v>
      </c>
      <c r="I21" s="17"/>
    </row>
    <row r="22" spans="1:9" ht="17.25" customHeight="1">
      <c r="A22" s="3">
        <v>18</v>
      </c>
      <c r="B22" s="4" t="s">
        <v>21</v>
      </c>
      <c r="C22" s="1">
        <v>6</v>
      </c>
      <c r="D22" s="31">
        <v>2910</v>
      </c>
      <c r="E22" s="1"/>
      <c r="F22" s="31"/>
      <c r="G22" s="32">
        <v>6</v>
      </c>
      <c r="H22" s="36">
        <f t="shared" si="0"/>
        <v>17460</v>
      </c>
      <c r="I22" s="17"/>
    </row>
    <row r="23" spans="1:9" ht="17.25" customHeight="1">
      <c r="A23" s="3">
        <v>19</v>
      </c>
      <c r="B23" s="4" t="s">
        <v>22</v>
      </c>
      <c r="C23" s="5">
        <v>6</v>
      </c>
      <c r="D23" s="31">
        <v>2910</v>
      </c>
      <c r="E23" s="1"/>
      <c r="F23" s="31"/>
      <c r="G23" s="32">
        <v>6</v>
      </c>
      <c r="H23" s="36">
        <f t="shared" si="0"/>
        <v>17460</v>
      </c>
      <c r="I23" s="17"/>
    </row>
    <row r="24" spans="1:9" ht="17.25" customHeight="1">
      <c r="A24" s="3">
        <v>20</v>
      </c>
      <c r="B24" s="4" t="s">
        <v>23</v>
      </c>
      <c r="C24" s="1">
        <v>6</v>
      </c>
      <c r="D24" s="31">
        <v>2910</v>
      </c>
      <c r="E24" s="1"/>
      <c r="F24" s="31"/>
      <c r="G24" s="32">
        <v>6</v>
      </c>
      <c r="H24" s="36">
        <f t="shared" si="0"/>
        <v>17460</v>
      </c>
      <c r="I24" s="17"/>
    </row>
    <row r="25" spans="1:9" ht="17.25" customHeight="1">
      <c r="A25" s="3">
        <v>21</v>
      </c>
      <c r="B25" s="4" t="s">
        <v>24</v>
      </c>
      <c r="C25" s="1">
        <v>26</v>
      </c>
      <c r="D25" s="31">
        <v>2910</v>
      </c>
      <c r="E25" s="1"/>
      <c r="F25" s="31"/>
      <c r="G25" s="32">
        <v>26</v>
      </c>
      <c r="H25" s="36">
        <f t="shared" si="0"/>
        <v>75660</v>
      </c>
      <c r="I25" s="17"/>
    </row>
    <row r="26" spans="1:9" ht="17.25" customHeight="1">
      <c r="A26" s="3">
        <v>22</v>
      </c>
      <c r="B26" s="4" t="s">
        <v>25</v>
      </c>
      <c r="C26" s="1">
        <v>6</v>
      </c>
      <c r="D26" s="31">
        <v>2910</v>
      </c>
      <c r="E26" s="1"/>
      <c r="F26" s="31"/>
      <c r="G26" s="32">
        <v>6</v>
      </c>
      <c r="H26" s="36">
        <f t="shared" si="0"/>
        <v>17460</v>
      </c>
      <c r="I26" s="17"/>
    </row>
    <row r="27" spans="1:9" ht="17.25" customHeight="1">
      <c r="A27" s="3">
        <v>23</v>
      </c>
      <c r="B27" s="4" t="s">
        <v>26</v>
      </c>
      <c r="C27" s="1"/>
      <c r="D27" s="31">
        <v>2910</v>
      </c>
      <c r="E27" s="1">
        <v>6</v>
      </c>
      <c r="F27" s="31"/>
      <c r="G27" s="32">
        <v>6</v>
      </c>
      <c r="H27" s="36">
        <f t="shared" si="0"/>
        <v>13308</v>
      </c>
      <c r="I27" s="17"/>
    </row>
    <row r="28" spans="1:9" ht="17.25" customHeight="1">
      <c r="A28" s="3">
        <v>24</v>
      </c>
      <c r="B28" s="4" t="s">
        <v>27</v>
      </c>
      <c r="C28" s="1">
        <v>29</v>
      </c>
      <c r="D28" s="31">
        <v>2910</v>
      </c>
      <c r="E28" s="1"/>
      <c r="F28" s="31"/>
      <c r="G28" s="32">
        <v>29</v>
      </c>
      <c r="H28" s="36">
        <f t="shared" si="0"/>
        <v>84390</v>
      </c>
      <c r="I28" s="17"/>
    </row>
    <row r="29" spans="1:9" ht="17.25" customHeight="1">
      <c r="A29" s="3">
        <v>25</v>
      </c>
      <c r="B29" s="4" t="s">
        <v>28</v>
      </c>
      <c r="C29" s="1">
        <v>6</v>
      </c>
      <c r="D29" s="31">
        <v>2910</v>
      </c>
      <c r="E29" s="1"/>
      <c r="F29" s="31"/>
      <c r="G29" s="32">
        <v>6</v>
      </c>
      <c r="H29" s="36">
        <f t="shared" si="0"/>
        <v>17460</v>
      </c>
      <c r="I29" s="17"/>
    </row>
    <row r="30" spans="1:9" ht="17.25" customHeight="1">
      <c r="A30" s="3">
        <v>26</v>
      </c>
      <c r="B30" s="4" t="s">
        <v>29</v>
      </c>
      <c r="C30" s="1"/>
      <c r="D30" s="31">
        <v>2910</v>
      </c>
      <c r="E30" s="1">
        <v>6</v>
      </c>
      <c r="F30" s="31"/>
      <c r="G30" s="32">
        <v>6</v>
      </c>
      <c r="H30" s="36">
        <f t="shared" si="0"/>
        <v>13308</v>
      </c>
      <c r="I30" s="17"/>
    </row>
    <row r="31" spans="1:9" ht="17.25" customHeight="1">
      <c r="A31" s="3">
        <v>27</v>
      </c>
      <c r="B31" s="4" t="s">
        <v>30</v>
      </c>
      <c r="C31" s="1">
        <v>9</v>
      </c>
      <c r="D31" s="31">
        <v>2910</v>
      </c>
      <c r="E31" s="1"/>
      <c r="F31" s="31"/>
      <c r="G31" s="32">
        <v>9</v>
      </c>
      <c r="H31" s="36">
        <f t="shared" si="0"/>
        <v>26190</v>
      </c>
      <c r="I31" s="17"/>
    </row>
    <row r="32" spans="1:9" ht="17.25" customHeight="1">
      <c r="A32" s="3">
        <v>28</v>
      </c>
      <c r="B32" s="4" t="s">
        <v>31</v>
      </c>
      <c r="C32" s="1">
        <v>10</v>
      </c>
      <c r="D32" s="31">
        <v>2910</v>
      </c>
      <c r="E32" s="1"/>
      <c r="F32" s="31"/>
      <c r="G32" s="32">
        <v>10</v>
      </c>
      <c r="H32" s="36">
        <f t="shared" si="0"/>
        <v>29100</v>
      </c>
      <c r="I32" s="17"/>
    </row>
    <row r="33" spans="1:9" ht="17.25" customHeight="1">
      <c r="A33" s="3">
        <v>29</v>
      </c>
      <c r="B33" s="4" t="s">
        <v>32</v>
      </c>
      <c r="C33" s="1"/>
      <c r="D33" s="31">
        <v>2910</v>
      </c>
      <c r="E33" s="1">
        <v>6</v>
      </c>
      <c r="F33" s="31"/>
      <c r="G33" s="32">
        <v>6</v>
      </c>
      <c r="H33" s="36">
        <f t="shared" si="0"/>
        <v>13308</v>
      </c>
      <c r="I33" s="17"/>
    </row>
    <row r="34" spans="1:9" ht="17.25" customHeight="1">
      <c r="A34" s="3">
        <v>30</v>
      </c>
      <c r="B34" s="4" t="s">
        <v>33</v>
      </c>
      <c r="C34" s="1">
        <v>6</v>
      </c>
      <c r="D34" s="31">
        <v>2910</v>
      </c>
      <c r="E34" s="1"/>
      <c r="F34" s="31"/>
      <c r="G34" s="32">
        <v>6</v>
      </c>
      <c r="H34" s="36">
        <f t="shared" si="0"/>
        <v>17460</v>
      </c>
      <c r="I34" s="17"/>
    </row>
    <row r="35" spans="1:9" ht="17.25" customHeight="1">
      <c r="A35" s="3">
        <v>31</v>
      </c>
      <c r="B35" s="4" t="s">
        <v>34</v>
      </c>
      <c r="C35" s="1">
        <v>9</v>
      </c>
      <c r="D35" s="31">
        <v>2910</v>
      </c>
      <c r="E35" s="1"/>
      <c r="F35" s="31"/>
      <c r="G35" s="33">
        <v>9</v>
      </c>
      <c r="H35" s="36">
        <f t="shared" si="0"/>
        <v>26190</v>
      </c>
      <c r="I35" s="17"/>
    </row>
    <row r="36" spans="1:9" ht="17.25" customHeight="1">
      <c r="A36" s="3">
        <v>32</v>
      </c>
      <c r="B36" s="4" t="s">
        <v>35</v>
      </c>
      <c r="C36" s="1">
        <v>6</v>
      </c>
      <c r="D36" s="31">
        <v>2910</v>
      </c>
      <c r="E36" s="1"/>
      <c r="F36" s="31"/>
      <c r="G36" s="32">
        <v>6</v>
      </c>
      <c r="H36" s="36">
        <f t="shared" si="0"/>
        <v>17460</v>
      </c>
      <c r="I36" s="17"/>
    </row>
    <row r="37" spans="1:9" ht="17.25" customHeight="1">
      <c r="A37" s="3">
        <v>33</v>
      </c>
      <c r="B37" s="4" t="s">
        <v>36</v>
      </c>
      <c r="C37" s="5">
        <v>6</v>
      </c>
      <c r="D37" s="31">
        <v>2910</v>
      </c>
      <c r="E37" s="1"/>
      <c r="F37" s="31"/>
      <c r="G37" s="32">
        <v>6</v>
      </c>
      <c r="H37" s="36">
        <f t="shared" ref="H37:H68" si="1">2910*C37+2218*E37</f>
        <v>17460</v>
      </c>
      <c r="I37" s="17"/>
    </row>
    <row r="38" spans="1:9" ht="17.25" customHeight="1">
      <c r="A38" s="3">
        <v>34</v>
      </c>
      <c r="B38" s="4" t="s">
        <v>37</v>
      </c>
      <c r="C38" s="1">
        <v>13</v>
      </c>
      <c r="D38" s="31">
        <v>2910</v>
      </c>
      <c r="E38" s="1"/>
      <c r="F38" s="31"/>
      <c r="G38" s="32">
        <v>13</v>
      </c>
      <c r="H38" s="36">
        <f t="shared" si="1"/>
        <v>37830</v>
      </c>
      <c r="I38" s="17"/>
    </row>
    <row r="39" spans="1:9" ht="17.25" customHeight="1">
      <c r="A39" s="3">
        <v>35</v>
      </c>
      <c r="B39" s="4" t="s">
        <v>38</v>
      </c>
      <c r="C39" s="1">
        <v>9</v>
      </c>
      <c r="D39" s="31">
        <v>2910</v>
      </c>
      <c r="E39" s="1"/>
      <c r="F39" s="31"/>
      <c r="G39" s="32">
        <v>9</v>
      </c>
      <c r="H39" s="36">
        <f t="shared" si="1"/>
        <v>26190</v>
      </c>
      <c r="I39" s="17"/>
    </row>
    <row r="40" spans="1:9" s="6" customFormat="1" ht="17.25" customHeight="1">
      <c r="A40" s="3">
        <v>36</v>
      </c>
      <c r="B40" s="4" t="s">
        <v>39</v>
      </c>
      <c r="C40" s="1">
        <v>9</v>
      </c>
      <c r="D40" s="31">
        <v>2910</v>
      </c>
      <c r="E40" s="1"/>
      <c r="F40" s="31"/>
      <c r="G40" s="32">
        <v>9</v>
      </c>
      <c r="H40" s="36">
        <f t="shared" si="1"/>
        <v>26190</v>
      </c>
      <c r="I40" s="54"/>
    </row>
    <row r="41" spans="1:9" ht="17.25" customHeight="1">
      <c r="A41" s="3">
        <v>37</v>
      </c>
      <c r="B41" s="31" t="s">
        <v>40</v>
      </c>
      <c r="C41" s="1"/>
      <c r="D41" s="31">
        <v>2910</v>
      </c>
      <c r="E41" s="1">
        <v>6</v>
      </c>
      <c r="F41" s="31"/>
      <c r="G41" s="32">
        <v>6</v>
      </c>
      <c r="H41" s="36">
        <f t="shared" si="1"/>
        <v>13308</v>
      </c>
      <c r="I41" s="17"/>
    </row>
    <row r="42" spans="1:9" ht="17.25" customHeight="1">
      <c r="A42" s="3">
        <v>38</v>
      </c>
      <c r="B42" s="4" t="s">
        <v>41</v>
      </c>
      <c r="C42" s="1"/>
      <c r="D42" s="31">
        <v>2910</v>
      </c>
      <c r="E42" s="1">
        <v>3</v>
      </c>
      <c r="F42" s="31"/>
      <c r="G42" s="32">
        <v>3</v>
      </c>
      <c r="H42" s="36">
        <f t="shared" si="1"/>
        <v>6654</v>
      </c>
      <c r="I42" s="17"/>
    </row>
    <row r="43" spans="1:9" ht="17.25" customHeight="1">
      <c r="A43" s="3">
        <v>39</v>
      </c>
      <c r="B43" s="4" t="s">
        <v>43</v>
      </c>
      <c r="C43" s="1"/>
      <c r="D43" s="31">
        <v>2910</v>
      </c>
      <c r="E43" s="1">
        <v>0</v>
      </c>
      <c r="F43" s="31"/>
      <c r="G43" s="32">
        <v>0</v>
      </c>
      <c r="H43" s="36">
        <f t="shared" si="1"/>
        <v>0</v>
      </c>
      <c r="I43" s="17"/>
    </row>
    <row r="44" spans="1:9" ht="17.25" customHeight="1">
      <c r="A44" s="3">
        <v>40</v>
      </c>
      <c r="B44" s="4" t="s">
        <v>44</v>
      </c>
      <c r="C44" s="1"/>
      <c r="D44" s="31">
        <v>2910</v>
      </c>
      <c r="E44" s="1">
        <v>5</v>
      </c>
      <c r="F44" s="31"/>
      <c r="G44" s="32">
        <v>5</v>
      </c>
      <c r="H44" s="36">
        <f t="shared" si="1"/>
        <v>11090</v>
      </c>
      <c r="I44" s="17"/>
    </row>
    <row r="45" spans="1:9" ht="17.25" customHeight="1">
      <c r="A45" s="3">
        <v>41</v>
      </c>
      <c r="B45" s="7" t="s">
        <v>45</v>
      </c>
      <c r="C45" s="15">
        <v>7</v>
      </c>
      <c r="D45" s="31">
        <v>2910</v>
      </c>
      <c r="E45" s="1"/>
      <c r="F45" s="31"/>
      <c r="G45" s="32">
        <v>7</v>
      </c>
      <c r="H45" s="36">
        <f t="shared" si="1"/>
        <v>20370</v>
      </c>
      <c r="I45" s="17"/>
    </row>
    <row r="46" spans="1:9" ht="17.25" customHeight="1">
      <c r="A46" s="3">
        <v>42</v>
      </c>
      <c r="B46" s="4" t="s">
        <v>46</v>
      </c>
      <c r="C46" s="1">
        <v>21</v>
      </c>
      <c r="D46" s="31">
        <v>2910</v>
      </c>
      <c r="E46" s="1"/>
      <c r="F46" s="31"/>
      <c r="G46" s="32">
        <v>21</v>
      </c>
      <c r="H46" s="36">
        <f t="shared" si="1"/>
        <v>61110</v>
      </c>
      <c r="I46" s="17"/>
    </row>
    <row r="47" spans="1:9" ht="17.25" customHeight="1">
      <c r="A47" s="3">
        <v>43</v>
      </c>
      <c r="B47" s="8" t="s">
        <v>47</v>
      </c>
      <c r="C47" s="1"/>
      <c r="D47" s="31">
        <v>2910</v>
      </c>
      <c r="E47" s="1">
        <v>5</v>
      </c>
      <c r="F47" s="31"/>
      <c r="G47" s="32">
        <v>5</v>
      </c>
      <c r="H47" s="36">
        <f t="shared" si="1"/>
        <v>11090</v>
      </c>
      <c r="I47" s="17"/>
    </row>
    <row r="48" spans="1:9" s="16" customFormat="1" ht="17.25" customHeight="1">
      <c r="A48" s="3">
        <v>44</v>
      </c>
      <c r="B48" s="4" t="s">
        <v>48</v>
      </c>
      <c r="C48" s="1">
        <v>7</v>
      </c>
      <c r="D48" s="31">
        <v>2910</v>
      </c>
      <c r="E48" s="1">
        <v>6</v>
      </c>
      <c r="F48" s="31"/>
      <c r="G48" s="32">
        <v>13</v>
      </c>
      <c r="H48" s="36">
        <f t="shared" si="1"/>
        <v>33678</v>
      </c>
      <c r="I48" s="55"/>
    </row>
    <row r="49" spans="1:9" ht="17.25" customHeight="1">
      <c r="A49" s="3">
        <v>45</v>
      </c>
      <c r="B49" s="4" t="s">
        <v>49</v>
      </c>
      <c r="C49" s="1"/>
      <c r="D49" s="31">
        <v>2910</v>
      </c>
      <c r="E49" s="1">
        <v>6</v>
      </c>
      <c r="F49" s="31"/>
      <c r="G49" s="32">
        <v>6</v>
      </c>
      <c r="H49" s="36">
        <f t="shared" si="1"/>
        <v>13308</v>
      </c>
      <c r="I49" s="17"/>
    </row>
    <row r="50" spans="1:9" ht="17.25" customHeight="1">
      <c r="A50" s="3">
        <v>46</v>
      </c>
      <c r="B50" s="4" t="s">
        <v>50</v>
      </c>
      <c r="C50" s="1"/>
      <c r="D50" s="31">
        <v>2910</v>
      </c>
      <c r="E50" s="1">
        <v>6</v>
      </c>
      <c r="F50" s="31"/>
      <c r="G50" s="32">
        <v>6</v>
      </c>
      <c r="H50" s="36">
        <f t="shared" si="1"/>
        <v>13308</v>
      </c>
      <c r="I50" s="17"/>
    </row>
    <row r="51" spans="1:9" ht="17.25" customHeight="1">
      <c r="A51" s="13">
        <v>47</v>
      </c>
      <c r="B51" s="14" t="s">
        <v>51</v>
      </c>
      <c r="C51" s="15">
        <v>6</v>
      </c>
      <c r="D51" s="31">
        <v>2910</v>
      </c>
      <c r="E51" s="15"/>
      <c r="F51" s="15"/>
      <c r="G51" s="34">
        <v>6</v>
      </c>
      <c r="H51" s="36">
        <f t="shared" si="1"/>
        <v>17460</v>
      </c>
      <c r="I51" s="17"/>
    </row>
    <row r="52" spans="1:9" ht="17.25" customHeight="1">
      <c r="A52" s="3">
        <v>48</v>
      </c>
      <c r="B52" s="4" t="s">
        <v>52</v>
      </c>
      <c r="C52" s="1"/>
      <c r="D52" s="31">
        <v>2910</v>
      </c>
      <c r="E52" s="1">
        <v>6</v>
      </c>
      <c r="F52" s="31"/>
      <c r="G52" s="32">
        <v>6</v>
      </c>
      <c r="H52" s="36">
        <f t="shared" si="1"/>
        <v>13308</v>
      </c>
      <c r="I52" s="17"/>
    </row>
    <row r="53" spans="1:9" ht="17.25" customHeight="1">
      <c r="A53" s="3">
        <v>49</v>
      </c>
      <c r="B53" s="4" t="s">
        <v>53</v>
      </c>
      <c r="C53" s="1">
        <v>9</v>
      </c>
      <c r="D53" s="31">
        <v>2910</v>
      </c>
      <c r="E53" s="1"/>
      <c r="F53" s="31"/>
      <c r="G53" s="33">
        <v>9</v>
      </c>
      <c r="H53" s="36">
        <f t="shared" si="1"/>
        <v>26190</v>
      </c>
      <c r="I53" s="17"/>
    </row>
    <row r="54" spans="1:9" ht="17.25" customHeight="1">
      <c r="A54" s="3">
        <v>50</v>
      </c>
      <c r="B54" s="4" t="s">
        <v>54</v>
      </c>
      <c r="C54" s="1">
        <v>8</v>
      </c>
      <c r="D54" s="31">
        <v>2910</v>
      </c>
      <c r="E54" s="1"/>
      <c r="F54" s="31"/>
      <c r="G54" s="32">
        <v>8</v>
      </c>
      <c r="H54" s="36">
        <f t="shared" si="1"/>
        <v>23280</v>
      </c>
      <c r="I54" s="17"/>
    </row>
    <row r="55" spans="1:9" ht="17.25" customHeight="1">
      <c r="A55" s="3">
        <v>51</v>
      </c>
      <c r="B55" s="4" t="s">
        <v>55</v>
      </c>
      <c r="C55" s="1"/>
      <c r="D55" s="31">
        <v>2910</v>
      </c>
      <c r="E55" s="1">
        <v>7</v>
      </c>
      <c r="F55" s="31"/>
      <c r="G55" s="32">
        <v>7</v>
      </c>
      <c r="H55" s="36">
        <f t="shared" si="1"/>
        <v>15526</v>
      </c>
      <c r="I55" s="17"/>
    </row>
    <row r="56" spans="1:9" ht="17.25" customHeight="1">
      <c r="A56" s="3">
        <v>52</v>
      </c>
      <c r="B56" s="4" t="s">
        <v>56</v>
      </c>
      <c r="C56" s="1">
        <v>6</v>
      </c>
      <c r="D56" s="31">
        <v>2910</v>
      </c>
      <c r="E56" s="1"/>
      <c r="F56" s="31"/>
      <c r="G56" s="32">
        <v>6</v>
      </c>
      <c r="H56" s="36">
        <f t="shared" si="1"/>
        <v>17460</v>
      </c>
      <c r="I56" s="17"/>
    </row>
    <row r="57" spans="1:9" ht="17.25" customHeight="1">
      <c r="A57" s="3">
        <v>53</v>
      </c>
      <c r="B57" s="4" t="s">
        <v>57</v>
      </c>
      <c r="C57" s="1"/>
      <c r="D57" s="31">
        <v>2910</v>
      </c>
      <c r="E57" s="1">
        <v>6</v>
      </c>
      <c r="F57" s="31"/>
      <c r="G57" s="32">
        <v>6</v>
      </c>
      <c r="H57" s="36">
        <f t="shared" si="1"/>
        <v>13308</v>
      </c>
      <c r="I57" s="17"/>
    </row>
    <row r="58" spans="1:9" ht="17.25" customHeight="1">
      <c r="A58" s="3">
        <v>54</v>
      </c>
      <c r="B58" s="4" t="s">
        <v>58</v>
      </c>
      <c r="C58" s="1">
        <v>6</v>
      </c>
      <c r="D58" s="31">
        <v>2910</v>
      </c>
      <c r="E58" s="1"/>
      <c r="F58" s="31"/>
      <c r="G58" s="32">
        <v>6</v>
      </c>
      <c r="H58" s="36">
        <f t="shared" si="1"/>
        <v>17460</v>
      </c>
      <c r="I58" s="17"/>
    </row>
    <row r="59" spans="1:9" ht="17.25" customHeight="1">
      <c r="A59" s="3">
        <v>55</v>
      </c>
      <c r="B59" s="4" t="s">
        <v>59</v>
      </c>
      <c r="C59" s="1">
        <v>15</v>
      </c>
      <c r="D59" s="31">
        <v>2910</v>
      </c>
      <c r="E59" s="1"/>
      <c r="F59" s="31"/>
      <c r="G59" s="32">
        <v>15</v>
      </c>
      <c r="H59" s="36">
        <f t="shared" si="1"/>
        <v>43650</v>
      </c>
      <c r="I59" s="17"/>
    </row>
    <row r="60" spans="1:9" ht="17.25" customHeight="1">
      <c r="A60" s="3">
        <v>56</v>
      </c>
      <c r="B60" s="4" t="s">
        <v>60</v>
      </c>
      <c r="C60" s="1">
        <v>8</v>
      </c>
      <c r="D60" s="31">
        <v>2910</v>
      </c>
      <c r="E60" s="1"/>
      <c r="F60" s="31"/>
      <c r="G60" s="32">
        <v>8</v>
      </c>
      <c r="H60" s="36">
        <f t="shared" si="1"/>
        <v>23280</v>
      </c>
      <c r="I60" s="17"/>
    </row>
    <row r="61" spans="1:9" ht="17.25" customHeight="1">
      <c r="A61" s="3">
        <v>57</v>
      </c>
      <c r="B61" s="4" t="s">
        <v>61</v>
      </c>
      <c r="C61" s="1">
        <v>15</v>
      </c>
      <c r="D61" s="31">
        <v>2910</v>
      </c>
      <c r="E61" s="1"/>
      <c r="F61" s="31"/>
      <c r="G61" s="32">
        <v>15</v>
      </c>
      <c r="H61" s="36">
        <f t="shared" si="1"/>
        <v>43650</v>
      </c>
      <c r="I61" s="17"/>
    </row>
    <row r="62" spans="1:9" ht="17.25" customHeight="1">
      <c r="A62" s="3">
        <v>58</v>
      </c>
      <c r="B62" s="4" t="s">
        <v>62</v>
      </c>
      <c r="C62" s="1">
        <v>6</v>
      </c>
      <c r="D62" s="31">
        <v>2910</v>
      </c>
      <c r="E62" s="1"/>
      <c r="F62" s="31"/>
      <c r="G62" s="32">
        <v>6</v>
      </c>
      <c r="H62" s="36">
        <f t="shared" si="1"/>
        <v>17460</v>
      </c>
      <c r="I62" s="17"/>
    </row>
    <row r="63" spans="1:9" ht="17.25" customHeight="1">
      <c r="A63" s="3">
        <v>59</v>
      </c>
      <c r="B63" s="4" t="s">
        <v>63</v>
      </c>
      <c r="C63" s="1">
        <v>6</v>
      </c>
      <c r="D63" s="31">
        <v>2910</v>
      </c>
      <c r="E63" s="1"/>
      <c r="F63" s="31"/>
      <c r="G63" s="32">
        <v>6</v>
      </c>
      <c r="H63" s="36">
        <f t="shared" si="1"/>
        <v>17460</v>
      </c>
      <c r="I63" s="17"/>
    </row>
    <row r="64" spans="1:9" ht="17.25" customHeight="1">
      <c r="A64" s="3">
        <v>60</v>
      </c>
      <c r="B64" s="4" t="s">
        <v>64</v>
      </c>
      <c r="C64" s="1">
        <v>6</v>
      </c>
      <c r="D64" s="31">
        <v>2910</v>
      </c>
      <c r="E64" s="1"/>
      <c r="F64" s="31"/>
      <c r="G64" s="32">
        <v>6</v>
      </c>
      <c r="H64" s="36">
        <f t="shared" si="1"/>
        <v>17460</v>
      </c>
      <c r="I64" s="17"/>
    </row>
    <row r="65" spans="1:9" ht="17.25" customHeight="1">
      <c r="A65" s="3">
        <v>61</v>
      </c>
      <c r="B65" s="4" t="s">
        <v>65</v>
      </c>
      <c r="C65" s="1"/>
      <c r="D65" s="31">
        <v>2910</v>
      </c>
      <c r="E65" s="1">
        <v>6</v>
      </c>
      <c r="F65" s="31"/>
      <c r="G65" s="32">
        <v>6</v>
      </c>
      <c r="H65" s="36">
        <f t="shared" si="1"/>
        <v>13308</v>
      </c>
      <c r="I65" s="17"/>
    </row>
    <row r="66" spans="1:9" ht="17.25" customHeight="1">
      <c r="A66" s="3">
        <v>62</v>
      </c>
      <c r="B66" s="4" t="s">
        <v>66</v>
      </c>
      <c r="C66" s="1"/>
      <c r="D66" s="31">
        <v>2910</v>
      </c>
      <c r="E66" s="1">
        <v>6</v>
      </c>
      <c r="F66" s="31"/>
      <c r="G66" s="32">
        <v>6</v>
      </c>
      <c r="H66" s="36">
        <f t="shared" si="1"/>
        <v>13308</v>
      </c>
      <c r="I66" s="17"/>
    </row>
    <row r="67" spans="1:9" ht="17.25" customHeight="1">
      <c r="A67" s="3">
        <v>63</v>
      </c>
      <c r="B67" s="4" t="s">
        <v>67</v>
      </c>
      <c r="C67" s="1">
        <v>5</v>
      </c>
      <c r="D67" s="31">
        <v>2910</v>
      </c>
      <c r="E67" s="1"/>
      <c r="F67" s="31"/>
      <c r="G67" s="32">
        <v>5</v>
      </c>
      <c r="H67" s="36">
        <f t="shared" si="1"/>
        <v>14550</v>
      </c>
      <c r="I67" s="17"/>
    </row>
    <row r="68" spans="1:9" ht="17.25" customHeight="1">
      <c r="A68" s="3">
        <v>64</v>
      </c>
      <c r="B68" s="4" t="s">
        <v>68</v>
      </c>
      <c r="C68" s="1"/>
      <c r="D68" s="31">
        <v>2910</v>
      </c>
      <c r="E68" s="1">
        <v>2</v>
      </c>
      <c r="F68" s="31"/>
      <c r="G68" s="32">
        <v>2</v>
      </c>
      <c r="H68" s="36">
        <f t="shared" si="1"/>
        <v>4436</v>
      </c>
      <c r="I68" s="17"/>
    </row>
    <row r="69" spans="1:9" ht="17.25" customHeight="1">
      <c r="A69" s="3">
        <v>65</v>
      </c>
      <c r="B69" s="4" t="s">
        <v>69</v>
      </c>
      <c r="C69" s="1">
        <v>12</v>
      </c>
      <c r="D69" s="31">
        <v>2910</v>
      </c>
      <c r="E69" s="1"/>
      <c r="F69" s="31"/>
      <c r="G69" s="32">
        <v>12</v>
      </c>
      <c r="H69" s="36">
        <f t="shared" ref="H69:H100" si="2">2910*C69+2218*E69</f>
        <v>34920</v>
      </c>
      <c r="I69" s="17"/>
    </row>
    <row r="70" spans="1:9" ht="17.25" customHeight="1">
      <c r="A70" s="3">
        <v>66</v>
      </c>
      <c r="B70" s="4" t="s">
        <v>70</v>
      </c>
      <c r="C70" s="1">
        <v>6</v>
      </c>
      <c r="D70" s="31">
        <v>2910</v>
      </c>
      <c r="E70" s="1"/>
      <c r="F70" s="31"/>
      <c r="G70" s="32">
        <v>6</v>
      </c>
      <c r="H70" s="36">
        <f t="shared" si="2"/>
        <v>17460</v>
      </c>
      <c r="I70" s="17"/>
    </row>
    <row r="71" spans="1:9" ht="17.25" customHeight="1">
      <c r="A71" s="3">
        <v>67</v>
      </c>
      <c r="B71" s="4" t="s">
        <v>71</v>
      </c>
      <c r="C71" s="1">
        <v>3</v>
      </c>
      <c r="D71" s="31">
        <v>2910</v>
      </c>
      <c r="E71" s="1"/>
      <c r="F71" s="31"/>
      <c r="G71" s="32">
        <v>3</v>
      </c>
      <c r="H71" s="36">
        <f t="shared" si="2"/>
        <v>8730</v>
      </c>
      <c r="I71" s="17"/>
    </row>
    <row r="72" spans="1:9" ht="17.25" customHeight="1">
      <c r="A72" s="3">
        <v>68</v>
      </c>
      <c r="B72" s="4" t="s">
        <v>72</v>
      </c>
      <c r="C72" s="1">
        <v>5</v>
      </c>
      <c r="D72" s="31">
        <v>2910</v>
      </c>
      <c r="E72" s="1"/>
      <c r="F72" s="31"/>
      <c r="G72" s="32">
        <v>5</v>
      </c>
      <c r="H72" s="36">
        <f t="shared" si="2"/>
        <v>14550</v>
      </c>
      <c r="I72" s="17"/>
    </row>
    <row r="73" spans="1:9" ht="17.25" customHeight="1">
      <c r="A73" s="3">
        <v>69</v>
      </c>
      <c r="B73" s="4" t="s">
        <v>73</v>
      </c>
      <c r="C73" s="1">
        <v>22</v>
      </c>
      <c r="D73" s="31">
        <v>2910</v>
      </c>
      <c r="E73" s="1"/>
      <c r="F73" s="31"/>
      <c r="G73" s="32">
        <v>22</v>
      </c>
      <c r="H73" s="36">
        <f t="shared" si="2"/>
        <v>64020</v>
      </c>
      <c r="I73" s="17"/>
    </row>
    <row r="74" spans="1:9" ht="17.25" customHeight="1">
      <c r="A74" s="3">
        <v>70</v>
      </c>
      <c r="B74" s="4" t="s">
        <v>74</v>
      </c>
      <c r="C74" s="1">
        <v>18</v>
      </c>
      <c r="D74" s="31">
        <v>2910</v>
      </c>
      <c r="E74" s="1"/>
      <c r="F74" s="31"/>
      <c r="G74" s="32">
        <v>18</v>
      </c>
      <c r="H74" s="36">
        <f t="shared" si="2"/>
        <v>52380</v>
      </c>
      <c r="I74" s="17"/>
    </row>
    <row r="75" spans="1:9" ht="17.25" customHeight="1">
      <c r="A75" s="3">
        <v>71</v>
      </c>
      <c r="B75" s="4" t="s">
        <v>75</v>
      </c>
      <c r="C75" s="1">
        <v>18</v>
      </c>
      <c r="D75" s="31">
        <v>2910</v>
      </c>
      <c r="E75" s="1"/>
      <c r="F75" s="31"/>
      <c r="G75" s="32">
        <v>18</v>
      </c>
      <c r="H75" s="36">
        <f t="shared" si="2"/>
        <v>52380</v>
      </c>
      <c r="I75" s="17"/>
    </row>
    <row r="76" spans="1:9" ht="17.25" customHeight="1">
      <c r="A76" s="3">
        <v>72</v>
      </c>
      <c r="B76" s="4" t="s">
        <v>76</v>
      </c>
      <c r="C76" s="1">
        <v>6</v>
      </c>
      <c r="D76" s="31">
        <v>2910</v>
      </c>
      <c r="E76" s="1"/>
      <c r="F76" s="31"/>
      <c r="G76" s="32">
        <v>6</v>
      </c>
      <c r="H76" s="36">
        <f t="shared" si="2"/>
        <v>17460</v>
      </c>
      <c r="I76" s="17"/>
    </row>
    <row r="77" spans="1:9" ht="17.25" customHeight="1">
      <c r="A77" s="3">
        <v>73</v>
      </c>
      <c r="B77" s="4" t="s">
        <v>77</v>
      </c>
      <c r="C77" s="1">
        <v>12</v>
      </c>
      <c r="D77" s="31">
        <v>2910</v>
      </c>
      <c r="E77" s="1"/>
      <c r="F77" s="31"/>
      <c r="G77" s="32">
        <v>12</v>
      </c>
      <c r="H77" s="36">
        <f t="shared" si="2"/>
        <v>34920</v>
      </c>
      <c r="I77" s="17"/>
    </row>
    <row r="78" spans="1:9" ht="17.25" customHeight="1">
      <c r="A78" s="3">
        <v>74</v>
      </c>
      <c r="B78" s="4" t="s">
        <v>78</v>
      </c>
      <c r="C78" s="1">
        <v>9</v>
      </c>
      <c r="D78" s="31">
        <v>2910</v>
      </c>
      <c r="E78" s="1"/>
      <c r="F78" s="31"/>
      <c r="G78" s="32">
        <v>9</v>
      </c>
      <c r="H78" s="36">
        <f t="shared" si="2"/>
        <v>26190</v>
      </c>
      <c r="I78" s="17"/>
    </row>
    <row r="79" spans="1:9" ht="17.25" customHeight="1">
      <c r="A79" s="3">
        <v>75</v>
      </c>
      <c r="B79" s="4" t="s">
        <v>79</v>
      </c>
      <c r="C79" s="1">
        <v>6</v>
      </c>
      <c r="D79" s="31">
        <v>2910</v>
      </c>
      <c r="E79" s="1"/>
      <c r="F79" s="31"/>
      <c r="G79" s="32">
        <v>6</v>
      </c>
      <c r="H79" s="36">
        <f t="shared" si="2"/>
        <v>17460</v>
      </c>
      <c r="I79" s="17"/>
    </row>
    <row r="80" spans="1:9" ht="17.25" customHeight="1">
      <c r="A80" s="3">
        <v>76</v>
      </c>
      <c r="B80" s="4" t="s">
        <v>80</v>
      </c>
      <c r="C80" s="1"/>
      <c r="D80" s="31">
        <v>2910</v>
      </c>
      <c r="E80" s="1">
        <v>6</v>
      </c>
      <c r="F80" s="31"/>
      <c r="G80" s="32">
        <v>6</v>
      </c>
      <c r="H80" s="36">
        <f t="shared" si="2"/>
        <v>13308</v>
      </c>
      <c r="I80" s="17"/>
    </row>
    <row r="81" spans="1:9" ht="17.25" customHeight="1">
      <c r="A81" s="3">
        <v>77</v>
      </c>
      <c r="B81" s="4" t="s">
        <v>81</v>
      </c>
      <c r="C81" s="1">
        <v>6</v>
      </c>
      <c r="D81" s="31">
        <v>2910</v>
      </c>
      <c r="E81" s="1"/>
      <c r="F81" s="31"/>
      <c r="G81" s="32">
        <v>6</v>
      </c>
      <c r="H81" s="36">
        <f t="shared" si="2"/>
        <v>17460</v>
      </c>
      <c r="I81" s="17"/>
    </row>
    <row r="82" spans="1:9" s="6" customFormat="1" ht="17.25" customHeight="1">
      <c r="A82" s="3">
        <v>78</v>
      </c>
      <c r="B82" s="4" t="s">
        <v>82</v>
      </c>
      <c r="C82" s="1"/>
      <c r="D82" s="31">
        <v>2910</v>
      </c>
      <c r="E82" s="1">
        <v>6</v>
      </c>
      <c r="F82" s="31"/>
      <c r="G82" s="32">
        <v>6</v>
      </c>
      <c r="H82" s="36">
        <f t="shared" si="2"/>
        <v>13308</v>
      </c>
      <c r="I82" s="54"/>
    </row>
    <row r="83" spans="1:9" s="6" customFormat="1" ht="17.25" customHeight="1">
      <c r="A83" s="3">
        <v>79</v>
      </c>
      <c r="B83" s="4" t="s">
        <v>83</v>
      </c>
      <c r="C83" s="1">
        <v>4</v>
      </c>
      <c r="D83" s="31">
        <v>2910</v>
      </c>
      <c r="E83" s="1"/>
      <c r="F83" s="31"/>
      <c r="G83" s="33">
        <v>4</v>
      </c>
      <c r="H83" s="36">
        <f t="shared" si="2"/>
        <v>11640</v>
      </c>
      <c r="I83" s="54"/>
    </row>
    <row r="84" spans="1:9" ht="17.25" customHeight="1">
      <c r="A84" s="3">
        <v>80</v>
      </c>
      <c r="B84" s="4" t="s">
        <v>84</v>
      </c>
      <c r="C84" s="1">
        <v>4</v>
      </c>
      <c r="D84" s="31">
        <v>2910</v>
      </c>
      <c r="E84" s="1"/>
      <c r="F84" s="31"/>
      <c r="G84" s="32">
        <v>4</v>
      </c>
      <c r="H84" s="36">
        <f t="shared" si="2"/>
        <v>11640</v>
      </c>
      <c r="I84" s="17"/>
    </row>
    <row r="85" spans="1:9" ht="17.25" customHeight="1">
      <c r="A85" s="3">
        <v>81</v>
      </c>
      <c r="B85" s="4" t="s">
        <v>85</v>
      </c>
      <c r="C85" s="1">
        <v>12</v>
      </c>
      <c r="D85" s="31">
        <v>2910</v>
      </c>
      <c r="E85" s="1"/>
      <c r="F85" s="31"/>
      <c r="G85" s="32">
        <v>12</v>
      </c>
      <c r="H85" s="36">
        <f t="shared" si="2"/>
        <v>34920</v>
      </c>
      <c r="I85" s="17"/>
    </row>
    <row r="86" spans="1:9" ht="17.25" customHeight="1">
      <c r="A86" s="3">
        <v>82</v>
      </c>
      <c r="B86" s="4" t="s">
        <v>86</v>
      </c>
      <c r="C86" s="1"/>
      <c r="D86" s="31">
        <v>2910</v>
      </c>
      <c r="E86" s="1">
        <v>6</v>
      </c>
      <c r="F86" s="31"/>
      <c r="G86" s="32">
        <v>6</v>
      </c>
      <c r="H86" s="36">
        <f t="shared" si="2"/>
        <v>13308</v>
      </c>
      <c r="I86" s="17"/>
    </row>
    <row r="87" spans="1:9" ht="17.25" customHeight="1">
      <c r="A87" s="3">
        <v>83</v>
      </c>
      <c r="B87" s="4" t="s">
        <v>87</v>
      </c>
      <c r="C87" s="1">
        <v>9</v>
      </c>
      <c r="D87" s="31">
        <v>2910</v>
      </c>
      <c r="E87" s="1"/>
      <c r="F87" s="31"/>
      <c r="G87" s="32">
        <v>9</v>
      </c>
      <c r="H87" s="36">
        <f t="shared" si="2"/>
        <v>26190</v>
      </c>
      <c r="I87" s="17"/>
    </row>
    <row r="88" spans="1:9" ht="17.25" customHeight="1">
      <c r="A88" s="3">
        <v>84</v>
      </c>
      <c r="B88" s="4" t="s">
        <v>88</v>
      </c>
      <c r="C88" s="1"/>
      <c r="D88" s="31">
        <v>2910</v>
      </c>
      <c r="E88" s="1">
        <v>2</v>
      </c>
      <c r="F88" s="31"/>
      <c r="G88" s="32">
        <v>2</v>
      </c>
      <c r="H88" s="36">
        <f t="shared" si="2"/>
        <v>4436</v>
      </c>
      <c r="I88" s="17"/>
    </row>
    <row r="89" spans="1:9" ht="17.25" customHeight="1">
      <c r="A89" s="3">
        <v>85</v>
      </c>
      <c r="B89" s="4" t="s">
        <v>89</v>
      </c>
      <c r="C89" s="1">
        <v>7</v>
      </c>
      <c r="D89" s="31">
        <v>2910</v>
      </c>
      <c r="E89" s="1"/>
      <c r="F89" s="31"/>
      <c r="G89" s="32">
        <v>7</v>
      </c>
      <c r="H89" s="36">
        <f t="shared" si="2"/>
        <v>20370</v>
      </c>
      <c r="I89" s="17"/>
    </row>
    <row r="90" spans="1:9" ht="17.25" customHeight="1">
      <c r="A90" s="3">
        <v>86</v>
      </c>
      <c r="B90" s="4" t="s">
        <v>90</v>
      </c>
      <c r="C90" s="1">
        <v>6</v>
      </c>
      <c r="D90" s="31">
        <v>2910</v>
      </c>
      <c r="E90" s="1"/>
      <c r="F90" s="31"/>
      <c r="G90" s="32">
        <v>6</v>
      </c>
      <c r="H90" s="36">
        <f t="shared" si="2"/>
        <v>17460</v>
      </c>
      <c r="I90" s="17"/>
    </row>
    <row r="91" spans="1:9" ht="17.25" customHeight="1">
      <c r="A91" s="3">
        <v>87</v>
      </c>
      <c r="B91" s="4" t="s">
        <v>91</v>
      </c>
      <c r="C91" s="1">
        <v>11</v>
      </c>
      <c r="D91" s="31">
        <v>2910</v>
      </c>
      <c r="E91" s="1"/>
      <c r="F91" s="31"/>
      <c r="G91" s="32">
        <v>11</v>
      </c>
      <c r="H91" s="36">
        <f t="shared" si="2"/>
        <v>32010</v>
      </c>
      <c r="I91" s="17"/>
    </row>
    <row r="92" spans="1:9" ht="17.25" customHeight="1">
      <c r="A92" s="3">
        <v>88</v>
      </c>
      <c r="B92" s="4" t="s">
        <v>92</v>
      </c>
      <c r="C92" s="1">
        <v>1</v>
      </c>
      <c r="D92" s="31">
        <v>2910</v>
      </c>
      <c r="E92" s="1"/>
      <c r="F92" s="31"/>
      <c r="G92" s="32">
        <v>1</v>
      </c>
      <c r="H92" s="36">
        <f t="shared" si="2"/>
        <v>2910</v>
      </c>
      <c r="I92" s="17"/>
    </row>
    <row r="93" spans="1:9" ht="17.25" customHeight="1">
      <c r="A93" s="3">
        <v>89</v>
      </c>
      <c r="B93" s="4" t="s">
        <v>93</v>
      </c>
      <c r="C93" s="1">
        <v>6</v>
      </c>
      <c r="D93" s="31">
        <v>2910</v>
      </c>
      <c r="E93" s="1"/>
      <c r="F93" s="31"/>
      <c r="G93" s="32">
        <v>6</v>
      </c>
      <c r="H93" s="36">
        <f t="shared" si="2"/>
        <v>17460</v>
      </c>
      <c r="I93" s="17"/>
    </row>
    <row r="94" spans="1:9" ht="17.25" customHeight="1">
      <c r="A94" s="3">
        <v>90</v>
      </c>
      <c r="B94" s="4" t="s">
        <v>94</v>
      </c>
      <c r="C94" s="1">
        <v>9</v>
      </c>
      <c r="D94" s="31">
        <v>2910</v>
      </c>
      <c r="E94" s="1"/>
      <c r="F94" s="31"/>
      <c r="G94" s="32">
        <v>9</v>
      </c>
      <c r="H94" s="36">
        <f t="shared" si="2"/>
        <v>26190</v>
      </c>
      <c r="I94" s="17"/>
    </row>
    <row r="95" spans="1:9" ht="17.25" customHeight="1">
      <c r="A95" s="3">
        <v>91</v>
      </c>
      <c r="B95" s="4" t="s">
        <v>95</v>
      </c>
      <c r="C95" s="1">
        <v>12</v>
      </c>
      <c r="D95" s="31">
        <v>2910</v>
      </c>
      <c r="E95" s="1"/>
      <c r="F95" s="31"/>
      <c r="G95" s="32">
        <v>12</v>
      </c>
      <c r="H95" s="36">
        <f t="shared" si="2"/>
        <v>34920</v>
      </c>
      <c r="I95" s="17"/>
    </row>
    <row r="96" spans="1:9" ht="17.25" customHeight="1">
      <c r="A96" s="3">
        <v>92</v>
      </c>
      <c r="B96" s="4" t="s">
        <v>96</v>
      </c>
      <c r="C96" s="1"/>
      <c r="D96" s="31">
        <v>2910</v>
      </c>
      <c r="E96" s="1">
        <v>5</v>
      </c>
      <c r="F96" s="31"/>
      <c r="G96" s="32">
        <v>5</v>
      </c>
      <c r="H96" s="36">
        <f t="shared" si="2"/>
        <v>11090</v>
      </c>
      <c r="I96" s="17"/>
    </row>
    <row r="97" spans="1:9" ht="17.25" customHeight="1">
      <c r="A97" s="3">
        <v>93</v>
      </c>
      <c r="B97" s="4" t="s">
        <v>97</v>
      </c>
      <c r="C97" s="1"/>
      <c r="D97" s="31">
        <v>2910</v>
      </c>
      <c r="E97" s="1">
        <v>5</v>
      </c>
      <c r="F97" s="31"/>
      <c r="G97" s="32">
        <v>5</v>
      </c>
      <c r="H97" s="36">
        <f t="shared" si="2"/>
        <v>11090</v>
      </c>
      <c r="I97" s="17"/>
    </row>
    <row r="98" spans="1:9" ht="17.25" customHeight="1">
      <c r="A98" s="3">
        <v>94</v>
      </c>
      <c r="B98" s="4" t="s">
        <v>98</v>
      </c>
      <c r="C98" s="5"/>
      <c r="D98" s="31">
        <v>2910</v>
      </c>
      <c r="E98" s="1">
        <v>6</v>
      </c>
      <c r="F98" s="31"/>
      <c r="G98" s="32">
        <v>6</v>
      </c>
      <c r="H98" s="36">
        <f t="shared" si="2"/>
        <v>13308</v>
      </c>
      <c r="I98" s="17"/>
    </row>
    <row r="99" spans="1:9" ht="17.25" customHeight="1">
      <c r="A99" s="3">
        <v>95</v>
      </c>
      <c r="B99" s="4" t="s">
        <v>42</v>
      </c>
      <c r="C99" s="1">
        <v>8</v>
      </c>
      <c r="D99" s="31">
        <v>2910</v>
      </c>
      <c r="E99" s="1"/>
      <c r="F99" s="31"/>
      <c r="G99" s="32">
        <v>8</v>
      </c>
      <c r="H99" s="36">
        <f t="shared" si="2"/>
        <v>23280</v>
      </c>
      <c r="I99" s="17"/>
    </row>
    <row r="100" spans="1:9" ht="17.25" customHeight="1">
      <c r="A100" s="3">
        <v>96</v>
      </c>
      <c r="B100" s="4" t="s">
        <v>99</v>
      </c>
      <c r="C100" s="1">
        <v>6</v>
      </c>
      <c r="D100" s="31">
        <v>2910</v>
      </c>
      <c r="E100" s="1"/>
      <c r="F100" s="31"/>
      <c r="G100" s="32">
        <v>6</v>
      </c>
      <c r="H100" s="36">
        <f t="shared" si="2"/>
        <v>17460</v>
      </c>
      <c r="I100" s="17"/>
    </row>
    <row r="101" spans="1:9" ht="17.25" customHeight="1">
      <c r="A101" s="3">
        <v>97</v>
      </c>
      <c r="B101" s="9" t="s">
        <v>100</v>
      </c>
      <c r="C101" s="1"/>
      <c r="D101" s="31">
        <v>2910</v>
      </c>
      <c r="E101" s="1">
        <v>6</v>
      </c>
      <c r="F101" s="31"/>
      <c r="G101" s="32">
        <v>6</v>
      </c>
      <c r="H101" s="36">
        <f t="shared" ref="H101:H114" si="3">2910*C101+2218*E101</f>
        <v>13308</v>
      </c>
      <c r="I101" s="17"/>
    </row>
    <row r="102" spans="1:9" ht="17.25" customHeight="1">
      <c r="A102" s="3">
        <v>98</v>
      </c>
      <c r="B102" s="4" t="s">
        <v>101</v>
      </c>
      <c r="C102" s="1"/>
      <c r="D102" s="31">
        <v>2910</v>
      </c>
      <c r="E102" s="1">
        <v>6</v>
      </c>
      <c r="F102" s="31"/>
      <c r="G102" s="32">
        <v>6</v>
      </c>
      <c r="H102" s="36">
        <f t="shared" si="3"/>
        <v>13308</v>
      </c>
      <c r="I102" s="17"/>
    </row>
    <row r="103" spans="1:9" ht="17.25" customHeight="1">
      <c r="A103" s="3">
        <v>99</v>
      </c>
      <c r="B103" s="10" t="s">
        <v>102</v>
      </c>
      <c r="C103" s="1">
        <v>21</v>
      </c>
      <c r="D103" s="31">
        <v>2910</v>
      </c>
      <c r="E103" s="1"/>
      <c r="F103" s="31"/>
      <c r="G103" s="35">
        <v>21</v>
      </c>
      <c r="H103" s="36">
        <f t="shared" si="3"/>
        <v>61110</v>
      </c>
      <c r="I103" s="104" t="s">
        <v>336</v>
      </c>
    </row>
    <row r="104" spans="1:9" s="11" customFormat="1" ht="17.25" customHeight="1">
      <c r="A104" s="3">
        <v>100</v>
      </c>
      <c r="B104" s="4" t="s">
        <v>103</v>
      </c>
      <c r="C104" s="1"/>
      <c r="D104" s="31">
        <v>2910</v>
      </c>
      <c r="E104" s="1">
        <v>6</v>
      </c>
      <c r="F104" s="31"/>
      <c r="G104" s="32">
        <v>6</v>
      </c>
      <c r="H104" s="36">
        <f t="shared" si="3"/>
        <v>13308</v>
      </c>
      <c r="I104" s="56"/>
    </row>
    <row r="105" spans="1:9" ht="17.25" customHeight="1">
      <c r="A105" s="3">
        <v>101</v>
      </c>
      <c r="B105" s="4" t="s">
        <v>104</v>
      </c>
      <c r="C105" s="1"/>
      <c r="D105" s="31">
        <v>2910</v>
      </c>
      <c r="E105" s="1">
        <v>6</v>
      </c>
      <c r="F105" s="31"/>
      <c r="G105" s="32">
        <v>6</v>
      </c>
      <c r="H105" s="36">
        <f t="shared" si="3"/>
        <v>13308</v>
      </c>
      <c r="I105" s="17"/>
    </row>
    <row r="106" spans="1:9" ht="17.25" customHeight="1">
      <c r="A106" s="3">
        <v>102</v>
      </c>
      <c r="B106" s="4" t="s">
        <v>105</v>
      </c>
      <c r="C106" s="1">
        <v>6</v>
      </c>
      <c r="D106" s="31">
        <v>2910</v>
      </c>
      <c r="E106" s="1">
        <v>3</v>
      </c>
      <c r="F106" s="31"/>
      <c r="G106" s="32">
        <v>9</v>
      </c>
      <c r="H106" s="36">
        <f t="shared" si="3"/>
        <v>24114</v>
      </c>
      <c r="I106" s="17"/>
    </row>
    <row r="107" spans="1:9" ht="17.25" customHeight="1">
      <c r="A107" s="3">
        <v>103</v>
      </c>
      <c r="B107" s="4" t="s">
        <v>106</v>
      </c>
      <c r="C107" s="1"/>
      <c r="D107" s="31">
        <v>2910</v>
      </c>
      <c r="E107" s="1">
        <v>6</v>
      </c>
      <c r="F107" s="31"/>
      <c r="G107" s="32">
        <v>6</v>
      </c>
      <c r="H107" s="36">
        <f t="shared" si="3"/>
        <v>13308</v>
      </c>
      <c r="I107" s="17"/>
    </row>
    <row r="108" spans="1:9" ht="17.25" customHeight="1">
      <c r="A108" s="3">
        <v>104</v>
      </c>
      <c r="B108" s="4" t="s">
        <v>107</v>
      </c>
      <c r="C108" s="1"/>
      <c r="D108" s="31">
        <v>2910</v>
      </c>
      <c r="E108" s="1">
        <v>6</v>
      </c>
      <c r="F108" s="31"/>
      <c r="G108" s="32">
        <v>6</v>
      </c>
      <c r="H108" s="36">
        <f t="shared" si="3"/>
        <v>13308</v>
      </c>
      <c r="I108" s="17"/>
    </row>
    <row r="109" spans="1:9" ht="17.25" customHeight="1">
      <c r="A109" s="3">
        <v>105</v>
      </c>
      <c r="B109" s="4" t="s">
        <v>108</v>
      </c>
      <c r="C109" s="1">
        <v>15</v>
      </c>
      <c r="D109" s="31">
        <v>2910</v>
      </c>
      <c r="E109" s="1"/>
      <c r="F109" s="31"/>
      <c r="G109" s="32">
        <v>15</v>
      </c>
      <c r="H109" s="36">
        <f t="shared" si="3"/>
        <v>43650</v>
      </c>
      <c r="I109" s="17"/>
    </row>
    <row r="110" spans="1:9" ht="17.25" customHeight="1">
      <c r="A110" s="3">
        <v>106</v>
      </c>
      <c r="B110" s="4" t="s">
        <v>261</v>
      </c>
      <c r="C110" s="31">
        <v>1</v>
      </c>
      <c r="D110" s="31">
        <v>2910</v>
      </c>
      <c r="E110" s="31"/>
      <c r="F110" s="31"/>
      <c r="G110" s="32">
        <v>1</v>
      </c>
      <c r="H110" s="36">
        <v>2910</v>
      </c>
      <c r="I110" s="17"/>
    </row>
    <row r="111" spans="1:9" ht="17.25" customHeight="1">
      <c r="A111" s="3">
        <v>107</v>
      </c>
      <c r="B111" s="4" t="s">
        <v>109</v>
      </c>
      <c r="C111" s="1">
        <v>12</v>
      </c>
      <c r="D111" s="31">
        <v>2910</v>
      </c>
      <c r="E111" s="1"/>
      <c r="F111" s="31"/>
      <c r="G111" s="32">
        <v>12</v>
      </c>
      <c r="H111" s="36">
        <f t="shared" si="3"/>
        <v>34920</v>
      </c>
      <c r="I111" s="17"/>
    </row>
    <row r="112" spans="1:9" ht="17.25" customHeight="1">
      <c r="A112" s="3">
        <v>108</v>
      </c>
      <c r="B112" s="4" t="s">
        <v>110</v>
      </c>
      <c r="C112" s="1"/>
      <c r="D112" s="31">
        <v>2910</v>
      </c>
      <c r="E112" s="1">
        <v>6</v>
      </c>
      <c r="F112" s="31"/>
      <c r="G112" s="32">
        <v>6</v>
      </c>
      <c r="H112" s="36">
        <f t="shared" si="3"/>
        <v>13308</v>
      </c>
      <c r="I112" s="17"/>
    </row>
    <row r="113" spans="1:9" ht="17.25" customHeight="1">
      <c r="A113" s="3">
        <v>109</v>
      </c>
      <c r="B113" s="4" t="s">
        <v>111</v>
      </c>
      <c r="C113" s="31">
        <v>20</v>
      </c>
      <c r="D113" s="31">
        <v>2910</v>
      </c>
      <c r="E113" s="31"/>
      <c r="F113" s="31"/>
      <c r="G113" s="31">
        <v>20</v>
      </c>
      <c r="H113" s="36">
        <f t="shared" si="3"/>
        <v>58200</v>
      </c>
      <c r="I113" s="17"/>
    </row>
    <row r="114" spans="1:9" ht="17.25" customHeight="1">
      <c r="A114" s="17"/>
      <c r="B114" s="105" t="s">
        <v>328</v>
      </c>
      <c r="C114" s="31">
        <f>SUM(C5:C113)</f>
        <v>660</v>
      </c>
      <c r="D114" s="31">
        <v>2910</v>
      </c>
      <c r="E114" s="31">
        <f>SUM(E5:E113)</f>
        <v>216</v>
      </c>
      <c r="F114" s="26">
        <f t="shared" ref="F114" si="4">SUM(F5:F113)</f>
        <v>2218</v>
      </c>
      <c r="G114" s="26">
        <f>SUM(G5:G113)</f>
        <v>876</v>
      </c>
      <c r="H114" s="36">
        <f t="shared" si="3"/>
        <v>2399688</v>
      </c>
      <c r="I114" s="17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"/>
  <sheetViews>
    <sheetView workbookViewId="0">
      <selection activeCell="I11" sqref="I11:I12"/>
    </sheetView>
  </sheetViews>
  <sheetFormatPr defaultColWidth="21.625" defaultRowHeight="13.5"/>
  <cols>
    <col min="1" max="1" width="5.25" customWidth="1"/>
    <col min="2" max="2" width="19.125" customWidth="1"/>
    <col min="3" max="3" width="9" customWidth="1"/>
    <col min="4" max="4" width="10.125" customWidth="1"/>
    <col min="5" max="7" width="8.375" customWidth="1"/>
    <col min="8" max="8" width="17.625" style="89" customWidth="1"/>
    <col min="9" max="9" width="9.25" customWidth="1"/>
  </cols>
  <sheetData>
    <row r="1" spans="1:8" ht="35.25" customHeight="1">
      <c r="A1" s="151" t="s">
        <v>513</v>
      </c>
      <c r="B1" s="151"/>
      <c r="C1" s="151"/>
      <c r="D1" s="151"/>
      <c r="E1" s="151"/>
      <c r="F1" s="151"/>
      <c r="G1" s="151"/>
      <c r="H1" s="151"/>
    </row>
    <row r="2" spans="1:8">
      <c r="A2" s="151"/>
      <c r="B2" s="151"/>
      <c r="C2" s="151"/>
      <c r="D2" s="151"/>
      <c r="E2" s="151"/>
      <c r="F2" s="151"/>
      <c r="G2" s="151"/>
      <c r="H2" s="151"/>
    </row>
    <row r="3" spans="1:8" ht="20.25">
      <c r="A3" s="64"/>
      <c r="B3" s="64"/>
      <c r="C3" s="64"/>
      <c r="D3" s="64"/>
      <c r="E3" s="64"/>
      <c r="F3" s="64"/>
      <c r="G3" s="64"/>
      <c r="H3" s="75"/>
    </row>
    <row r="4" spans="1:8" ht="39" customHeight="1">
      <c r="A4" s="65" t="s">
        <v>287</v>
      </c>
      <c r="B4" s="65" t="s">
        <v>342</v>
      </c>
      <c r="C4" s="65" t="s">
        <v>288</v>
      </c>
      <c r="D4" s="65" t="s">
        <v>289</v>
      </c>
      <c r="E4" s="65" t="s">
        <v>290</v>
      </c>
      <c r="F4" s="65" t="s">
        <v>344</v>
      </c>
      <c r="G4" s="65" t="s">
        <v>343</v>
      </c>
      <c r="H4" s="76" t="s">
        <v>291</v>
      </c>
    </row>
    <row r="5" spans="1:8" s="68" customFormat="1" ht="15" customHeight="1">
      <c r="A5" s="66">
        <v>1</v>
      </c>
      <c r="B5" s="66" t="s">
        <v>292</v>
      </c>
      <c r="C5" s="67">
        <v>30</v>
      </c>
      <c r="D5" s="67">
        <v>30</v>
      </c>
      <c r="E5" s="67"/>
      <c r="F5" s="108">
        <v>13630</v>
      </c>
      <c r="G5" s="113">
        <f>F5*D5</f>
        <v>408900</v>
      </c>
      <c r="H5" s="112"/>
    </row>
    <row r="6" spans="1:8" s="69" customFormat="1" ht="15" customHeight="1">
      <c r="A6" s="66">
        <v>2</v>
      </c>
      <c r="B6" s="66" t="s">
        <v>293</v>
      </c>
      <c r="C6" s="67">
        <v>30</v>
      </c>
      <c r="D6" s="67">
        <v>30</v>
      </c>
      <c r="E6" s="67"/>
      <c r="F6" s="108">
        <v>13630</v>
      </c>
      <c r="G6" s="113">
        <f t="shared" ref="G6:G44" si="0">F6*D6</f>
        <v>408900</v>
      </c>
      <c r="H6" s="77"/>
    </row>
    <row r="7" spans="1:8" s="70" customFormat="1" ht="15" customHeight="1">
      <c r="A7" s="66">
        <v>3</v>
      </c>
      <c r="B7" s="66" t="s">
        <v>294</v>
      </c>
      <c r="C7" s="67">
        <v>16</v>
      </c>
      <c r="D7" s="67">
        <v>16</v>
      </c>
      <c r="E7" s="67"/>
      <c r="F7" s="108">
        <v>13630</v>
      </c>
      <c r="G7" s="113">
        <f t="shared" si="0"/>
        <v>218080</v>
      </c>
      <c r="H7" s="78"/>
    </row>
    <row r="8" spans="1:8" s="70" customFormat="1" ht="15" customHeight="1">
      <c r="A8" s="66">
        <v>4</v>
      </c>
      <c r="B8" s="66" t="s">
        <v>295</v>
      </c>
      <c r="C8" s="67">
        <v>42</v>
      </c>
      <c r="D8" s="67">
        <v>42</v>
      </c>
      <c r="E8" s="67"/>
      <c r="F8" s="108">
        <v>13630</v>
      </c>
      <c r="G8" s="113">
        <f t="shared" si="0"/>
        <v>572460</v>
      </c>
      <c r="H8" s="79"/>
    </row>
    <row r="9" spans="1:8" s="69" customFormat="1" ht="15" customHeight="1">
      <c r="A9" s="66">
        <v>5</v>
      </c>
      <c r="B9" s="66" t="s">
        <v>296</v>
      </c>
      <c r="C9" s="67">
        <v>8</v>
      </c>
      <c r="D9" s="67">
        <v>8</v>
      </c>
      <c r="E9" s="67"/>
      <c r="F9" s="108">
        <v>13630</v>
      </c>
      <c r="G9" s="113">
        <f t="shared" si="0"/>
        <v>109040</v>
      </c>
      <c r="H9" s="79"/>
    </row>
    <row r="10" spans="1:8" s="70" customFormat="1" ht="15" customHeight="1">
      <c r="A10" s="66">
        <v>6</v>
      </c>
      <c r="B10" s="66" t="s">
        <v>297</v>
      </c>
      <c r="C10" s="67">
        <v>10</v>
      </c>
      <c r="D10" s="67">
        <v>10</v>
      </c>
      <c r="E10" s="67"/>
      <c r="F10" s="108">
        <v>13630</v>
      </c>
      <c r="G10" s="113">
        <f t="shared" si="0"/>
        <v>136300</v>
      </c>
      <c r="H10" s="80"/>
    </row>
    <row r="11" spans="1:8" s="69" customFormat="1" ht="15" customHeight="1">
      <c r="A11" s="66">
        <v>7</v>
      </c>
      <c r="B11" s="66" t="s">
        <v>298</v>
      </c>
      <c r="C11" s="67">
        <v>8</v>
      </c>
      <c r="D11" s="67">
        <v>8</v>
      </c>
      <c r="E11" s="67"/>
      <c r="F11" s="108">
        <v>13630</v>
      </c>
      <c r="G11" s="113">
        <f t="shared" si="0"/>
        <v>109040</v>
      </c>
      <c r="H11" s="79"/>
    </row>
    <row r="12" spans="1:8" s="70" customFormat="1" ht="15" customHeight="1">
      <c r="A12" s="66">
        <v>8</v>
      </c>
      <c r="B12" s="66" t="s">
        <v>191</v>
      </c>
      <c r="C12" s="67">
        <v>7</v>
      </c>
      <c r="D12" s="67">
        <v>7</v>
      </c>
      <c r="E12" s="67"/>
      <c r="F12" s="108">
        <v>13630</v>
      </c>
      <c r="G12" s="113">
        <f t="shared" si="0"/>
        <v>95410</v>
      </c>
      <c r="H12" s="79"/>
    </row>
    <row r="13" spans="1:8" s="70" customFormat="1" ht="15" customHeight="1">
      <c r="A13" s="66">
        <v>9</v>
      </c>
      <c r="B13" s="66" t="s">
        <v>125</v>
      </c>
      <c r="C13" s="72">
        <v>18</v>
      </c>
      <c r="D13" s="72">
        <v>5</v>
      </c>
      <c r="E13" s="72"/>
      <c r="F13" s="108">
        <v>13630</v>
      </c>
      <c r="G13" s="113">
        <f t="shared" si="0"/>
        <v>68150</v>
      </c>
      <c r="H13" s="81" t="s">
        <v>337</v>
      </c>
    </row>
    <row r="14" spans="1:8" s="70" customFormat="1" ht="15" customHeight="1">
      <c r="A14" s="66">
        <v>10</v>
      </c>
      <c r="B14" s="73" t="s">
        <v>299</v>
      </c>
      <c r="C14" s="73">
        <v>6</v>
      </c>
      <c r="D14" s="73">
        <v>6</v>
      </c>
      <c r="E14" s="73"/>
      <c r="F14" s="108">
        <v>13630</v>
      </c>
      <c r="G14" s="113">
        <f t="shared" si="0"/>
        <v>81780</v>
      </c>
      <c r="H14" s="82"/>
    </row>
    <row r="15" spans="1:8" s="70" customFormat="1" ht="15" customHeight="1">
      <c r="A15" s="66">
        <v>11</v>
      </c>
      <c r="B15" s="66" t="s">
        <v>126</v>
      </c>
      <c r="C15" s="72">
        <v>6</v>
      </c>
      <c r="D15" s="72">
        <v>3</v>
      </c>
      <c r="E15" s="72"/>
      <c r="F15" s="108">
        <v>13630</v>
      </c>
      <c r="G15" s="113">
        <f t="shared" si="0"/>
        <v>40890</v>
      </c>
      <c r="H15" s="83" t="s">
        <v>338</v>
      </c>
    </row>
    <row r="16" spans="1:8" s="69" customFormat="1" ht="15" customHeight="1">
      <c r="A16" s="66">
        <v>12</v>
      </c>
      <c r="B16" s="66" t="s">
        <v>300</v>
      </c>
      <c r="C16" s="74"/>
      <c r="D16" s="74"/>
      <c r="E16" s="67">
        <v>35</v>
      </c>
      <c r="F16" s="109">
        <v>13780</v>
      </c>
      <c r="G16" s="113">
        <f>E16*F16</f>
        <v>482300</v>
      </c>
      <c r="H16" s="84"/>
    </row>
    <row r="17" spans="1:9" s="70" customFormat="1" ht="15" customHeight="1">
      <c r="A17" s="66">
        <v>13</v>
      </c>
      <c r="B17" s="66" t="s">
        <v>301</v>
      </c>
      <c r="C17" s="72">
        <v>21</v>
      </c>
      <c r="D17" s="72">
        <v>15</v>
      </c>
      <c r="E17" s="72"/>
      <c r="F17" s="108">
        <v>13630</v>
      </c>
      <c r="G17" s="113">
        <f t="shared" si="0"/>
        <v>204450</v>
      </c>
      <c r="H17" s="85" t="s">
        <v>339</v>
      </c>
    </row>
    <row r="18" spans="1:9" s="70" customFormat="1" ht="15" customHeight="1">
      <c r="A18" s="66">
        <v>14</v>
      </c>
      <c r="B18" s="66" t="s">
        <v>302</v>
      </c>
      <c r="C18" s="74"/>
      <c r="D18" s="74"/>
      <c r="E18" s="67">
        <v>3</v>
      </c>
      <c r="F18" s="109">
        <v>13780</v>
      </c>
      <c r="G18" s="113">
        <f>F18*E18</f>
        <v>41340</v>
      </c>
      <c r="H18" s="79"/>
    </row>
    <row r="19" spans="1:9" s="70" customFormat="1" ht="15" customHeight="1">
      <c r="A19" s="66">
        <v>15</v>
      </c>
      <c r="B19" s="66" t="s">
        <v>303</v>
      </c>
      <c r="C19" s="71">
        <v>2</v>
      </c>
      <c r="D19" s="71">
        <v>2</v>
      </c>
      <c r="E19" s="71"/>
      <c r="F19" s="108">
        <v>13630</v>
      </c>
      <c r="G19" s="113">
        <f t="shared" si="0"/>
        <v>27260</v>
      </c>
      <c r="H19" s="79"/>
    </row>
    <row r="20" spans="1:9" s="70" customFormat="1" ht="15" customHeight="1">
      <c r="A20" s="66">
        <v>16</v>
      </c>
      <c r="B20" s="66" t="s">
        <v>304</v>
      </c>
      <c r="C20" s="71">
        <v>2</v>
      </c>
      <c r="D20" s="71">
        <v>2</v>
      </c>
      <c r="E20" s="71"/>
      <c r="F20" s="108">
        <v>13630</v>
      </c>
      <c r="G20" s="113">
        <f t="shared" si="0"/>
        <v>27260</v>
      </c>
      <c r="H20" s="86"/>
    </row>
    <row r="21" spans="1:9" s="70" customFormat="1" ht="15" customHeight="1">
      <c r="A21" s="66">
        <v>17</v>
      </c>
      <c r="B21" s="66" t="s">
        <v>305</v>
      </c>
      <c r="C21" s="71">
        <v>2</v>
      </c>
      <c r="D21" s="71">
        <v>2</v>
      </c>
      <c r="E21" s="71"/>
      <c r="F21" s="108">
        <v>13630</v>
      </c>
      <c r="G21" s="113">
        <f t="shared" si="0"/>
        <v>27260</v>
      </c>
      <c r="H21" s="87"/>
    </row>
    <row r="22" spans="1:9" s="2" customFormat="1" ht="15" customHeight="1">
      <c r="A22" s="66">
        <v>18</v>
      </c>
      <c r="B22" s="66" t="s">
        <v>306</v>
      </c>
      <c r="C22" s="71">
        <v>3</v>
      </c>
      <c r="D22" s="71">
        <v>3</v>
      </c>
      <c r="E22" s="71"/>
      <c r="F22" s="108">
        <v>13630</v>
      </c>
      <c r="G22" s="113">
        <f t="shared" si="0"/>
        <v>40890</v>
      </c>
      <c r="H22" s="79"/>
    </row>
    <row r="23" spans="1:9" s="2" customFormat="1" ht="15" customHeight="1">
      <c r="A23" s="66">
        <v>19</v>
      </c>
      <c r="B23" s="72" t="s">
        <v>340</v>
      </c>
      <c r="C23" s="71"/>
      <c r="D23" s="72">
        <v>1</v>
      </c>
      <c r="E23" s="71"/>
      <c r="F23" s="108">
        <v>13630</v>
      </c>
      <c r="G23" s="113">
        <f t="shared" si="0"/>
        <v>13630</v>
      </c>
      <c r="H23" s="79"/>
    </row>
    <row r="24" spans="1:9" s="70" customFormat="1" ht="15" customHeight="1">
      <c r="A24" s="66">
        <v>20</v>
      </c>
      <c r="B24" s="59" t="s">
        <v>267</v>
      </c>
      <c r="C24" s="60"/>
      <c r="D24" s="15">
        <v>1</v>
      </c>
      <c r="E24" s="37"/>
      <c r="F24" s="108">
        <v>13630</v>
      </c>
      <c r="G24" s="113">
        <f t="shared" si="0"/>
        <v>13630</v>
      </c>
      <c r="H24" s="88"/>
    </row>
    <row r="25" spans="1:9" s="2" customFormat="1" ht="15" customHeight="1">
      <c r="A25" s="66">
        <v>21</v>
      </c>
      <c r="B25" s="61" t="s">
        <v>268</v>
      </c>
      <c r="C25" s="62"/>
      <c r="D25" s="15">
        <v>1</v>
      </c>
      <c r="E25" s="37"/>
      <c r="F25" s="108">
        <v>13630</v>
      </c>
      <c r="G25" s="113">
        <f t="shared" si="0"/>
        <v>13630</v>
      </c>
      <c r="H25" s="88"/>
      <c r="I25" s="70"/>
    </row>
    <row r="26" spans="1:9" s="2" customFormat="1" ht="15" customHeight="1">
      <c r="A26" s="66">
        <v>22</v>
      </c>
      <c r="B26" s="24" t="s">
        <v>269</v>
      </c>
      <c r="C26" s="62"/>
      <c r="D26" s="15">
        <v>1</v>
      </c>
      <c r="E26" s="37"/>
      <c r="F26" s="108">
        <v>13630</v>
      </c>
      <c r="G26" s="113">
        <f t="shared" si="0"/>
        <v>13630</v>
      </c>
      <c r="H26" s="88"/>
      <c r="I26" s="70"/>
    </row>
    <row r="27" spans="1:9" s="2" customFormat="1" ht="15" customHeight="1">
      <c r="A27" s="66">
        <v>23</v>
      </c>
      <c r="B27" s="24" t="s">
        <v>270</v>
      </c>
      <c r="C27" s="62"/>
      <c r="D27" s="15">
        <v>1</v>
      </c>
      <c r="E27" s="37"/>
      <c r="F27" s="108">
        <v>13630</v>
      </c>
      <c r="G27" s="113">
        <f t="shared" si="0"/>
        <v>13630</v>
      </c>
      <c r="H27" s="88"/>
      <c r="I27" s="70"/>
    </row>
    <row r="28" spans="1:9" s="2" customFormat="1" ht="15" customHeight="1">
      <c r="A28" s="66">
        <v>24</v>
      </c>
      <c r="B28" s="61" t="s">
        <v>271</v>
      </c>
      <c r="C28" s="62"/>
      <c r="D28" s="15">
        <v>1</v>
      </c>
      <c r="E28" s="37"/>
      <c r="F28" s="108">
        <v>13630</v>
      </c>
      <c r="G28" s="113">
        <f t="shared" si="0"/>
        <v>13630</v>
      </c>
      <c r="H28" s="88"/>
      <c r="I28" s="70"/>
    </row>
    <row r="29" spans="1:9" s="70" customFormat="1" ht="15" customHeight="1">
      <c r="A29" s="66">
        <v>25</v>
      </c>
      <c r="B29" s="24" t="s">
        <v>272</v>
      </c>
      <c r="C29" s="60"/>
      <c r="D29" s="15">
        <v>1</v>
      </c>
      <c r="E29" s="37"/>
      <c r="F29" s="108">
        <v>13630</v>
      </c>
      <c r="G29" s="113">
        <f t="shared" si="0"/>
        <v>13630</v>
      </c>
      <c r="H29" s="88"/>
    </row>
    <row r="30" spans="1:9" s="70" customFormat="1" ht="15" customHeight="1">
      <c r="A30" s="66">
        <v>26</v>
      </c>
      <c r="B30" s="61" t="s">
        <v>273</v>
      </c>
      <c r="C30" s="60"/>
      <c r="D30" s="15">
        <v>1</v>
      </c>
      <c r="E30" s="37"/>
      <c r="F30" s="108">
        <v>13630</v>
      </c>
      <c r="G30" s="113">
        <f t="shared" si="0"/>
        <v>13630</v>
      </c>
      <c r="H30" s="88"/>
    </row>
    <row r="31" spans="1:9" s="70" customFormat="1" ht="15" customHeight="1">
      <c r="A31" s="66">
        <v>27</v>
      </c>
      <c r="B31" s="61" t="s">
        <v>274</v>
      </c>
      <c r="C31" s="60"/>
      <c r="D31" s="15">
        <v>1</v>
      </c>
      <c r="E31" s="37"/>
      <c r="F31" s="108">
        <v>13630</v>
      </c>
      <c r="G31" s="113">
        <f t="shared" si="0"/>
        <v>13630</v>
      </c>
      <c r="H31" s="88"/>
    </row>
    <row r="32" spans="1:9" s="2" customFormat="1" ht="15" customHeight="1">
      <c r="A32" s="66">
        <v>28</v>
      </c>
      <c r="B32" s="61" t="s">
        <v>275</v>
      </c>
      <c r="C32" s="62"/>
      <c r="D32" s="15">
        <v>1</v>
      </c>
      <c r="E32" s="37"/>
      <c r="F32" s="108">
        <v>13630</v>
      </c>
      <c r="G32" s="113">
        <f t="shared" si="0"/>
        <v>13630</v>
      </c>
      <c r="H32" s="88"/>
      <c r="I32" s="70"/>
    </row>
    <row r="33" spans="1:9" s="70" customFormat="1" ht="15" customHeight="1">
      <c r="A33" s="66">
        <v>29</v>
      </c>
      <c r="B33" s="61" t="s">
        <v>276</v>
      </c>
      <c r="C33" s="60"/>
      <c r="D33" s="15">
        <v>1</v>
      </c>
      <c r="E33" s="37"/>
      <c r="F33" s="108">
        <v>13630</v>
      </c>
      <c r="G33" s="113">
        <f t="shared" si="0"/>
        <v>13630</v>
      </c>
      <c r="H33" s="88"/>
    </row>
    <row r="34" spans="1:9" s="2" customFormat="1" ht="15" customHeight="1">
      <c r="A34" s="66">
        <v>30</v>
      </c>
      <c r="B34" s="61" t="s">
        <v>277</v>
      </c>
      <c r="C34" s="62"/>
      <c r="D34" s="15">
        <v>1</v>
      </c>
      <c r="E34" s="37"/>
      <c r="F34" s="108">
        <v>13630</v>
      </c>
      <c r="G34" s="113">
        <f t="shared" si="0"/>
        <v>13630</v>
      </c>
      <c r="H34" s="88"/>
      <c r="I34" s="70"/>
    </row>
    <row r="35" spans="1:9" s="2" customFormat="1" ht="15" customHeight="1">
      <c r="A35" s="66">
        <v>31</v>
      </c>
      <c r="B35" s="63" t="s">
        <v>278</v>
      </c>
      <c r="C35" s="62"/>
      <c r="D35" s="15">
        <v>1</v>
      </c>
      <c r="E35" s="37"/>
      <c r="F35" s="108">
        <v>13630</v>
      </c>
      <c r="G35" s="113">
        <f t="shared" si="0"/>
        <v>13630</v>
      </c>
      <c r="H35" s="88"/>
      <c r="I35" s="70"/>
    </row>
    <row r="36" spans="1:9" s="70" customFormat="1" ht="15" customHeight="1">
      <c r="A36" s="66">
        <v>32</v>
      </c>
      <c r="B36" s="63" t="s">
        <v>279</v>
      </c>
      <c r="C36" s="60"/>
      <c r="D36" s="15">
        <v>1</v>
      </c>
      <c r="E36" s="37"/>
      <c r="F36" s="108">
        <v>13630</v>
      </c>
      <c r="G36" s="113">
        <f t="shared" si="0"/>
        <v>13630</v>
      </c>
      <c r="H36" s="88"/>
    </row>
    <row r="37" spans="1:9" s="70" customFormat="1" ht="15" customHeight="1">
      <c r="A37" s="66">
        <v>33</v>
      </c>
      <c r="B37" s="63" t="s">
        <v>280</v>
      </c>
      <c r="C37" s="60"/>
      <c r="D37" s="15">
        <v>1</v>
      </c>
      <c r="E37" s="37"/>
      <c r="F37" s="108">
        <v>13630</v>
      </c>
      <c r="G37" s="113">
        <f t="shared" si="0"/>
        <v>13630</v>
      </c>
      <c r="H37" s="88"/>
    </row>
    <row r="38" spans="1:9" s="70" customFormat="1" ht="15" customHeight="1">
      <c r="A38" s="66">
        <v>34</v>
      </c>
      <c r="B38" s="24" t="s">
        <v>281</v>
      </c>
      <c r="C38" s="60"/>
      <c r="D38" s="15">
        <v>1</v>
      </c>
      <c r="E38" s="37"/>
      <c r="F38" s="108">
        <v>13630</v>
      </c>
      <c r="G38" s="113">
        <f t="shared" si="0"/>
        <v>13630</v>
      </c>
      <c r="H38" s="88"/>
    </row>
    <row r="39" spans="1:9" s="70" customFormat="1" ht="15" customHeight="1">
      <c r="A39" s="66">
        <v>35</v>
      </c>
      <c r="B39" s="61" t="s">
        <v>282</v>
      </c>
      <c r="C39" s="60"/>
      <c r="D39" s="15">
        <v>1</v>
      </c>
      <c r="E39" s="37"/>
      <c r="F39" s="108">
        <v>13630</v>
      </c>
      <c r="G39" s="113">
        <f t="shared" si="0"/>
        <v>13630</v>
      </c>
      <c r="H39" s="88"/>
    </row>
    <row r="40" spans="1:9" s="70" customFormat="1" ht="15" customHeight="1">
      <c r="A40" s="66">
        <v>36</v>
      </c>
      <c r="B40" s="61" t="s">
        <v>283</v>
      </c>
      <c r="C40" s="60"/>
      <c r="D40" s="15">
        <v>1</v>
      </c>
      <c r="E40" s="37"/>
      <c r="F40" s="108">
        <v>13630</v>
      </c>
      <c r="G40" s="113">
        <f t="shared" si="0"/>
        <v>13630</v>
      </c>
      <c r="H40" s="88"/>
    </row>
    <row r="41" spans="1:9" s="70" customFormat="1" ht="15" customHeight="1">
      <c r="A41" s="66">
        <v>37</v>
      </c>
      <c r="B41" s="61" t="s">
        <v>284</v>
      </c>
      <c r="C41" s="60"/>
      <c r="D41" s="15">
        <v>1</v>
      </c>
      <c r="E41" s="37"/>
      <c r="F41" s="108">
        <v>13630</v>
      </c>
      <c r="G41" s="113">
        <f t="shared" si="0"/>
        <v>13630</v>
      </c>
      <c r="H41" s="88"/>
    </row>
    <row r="42" spans="1:9" s="70" customFormat="1" ht="15" customHeight="1">
      <c r="A42" s="66">
        <v>38</v>
      </c>
      <c r="B42" s="59" t="s">
        <v>285</v>
      </c>
      <c r="C42" s="60"/>
      <c r="D42" s="15">
        <v>1</v>
      </c>
      <c r="E42" s="37"/>
      <c r="F42" s="108">
        <v>13630</v>
      </c>
      <c r="G42" s="113">
        <f t="shared" si="0"/>
        <v>13630</v>
      </c>
      <c r="H42" s="88"/>
    </row>
    <row r="43" spans="1:9" s="2" customFormat="1" ht="15" customHeight="1">
      <c r="A43" s="66">
        <v>39</v>
      </c>
      <c r="B43" s="24" t="s">
        <v>341</v>
      </c>
      <c r="C43" s="62"/>
      <c r="D43" s="15">
        <v>1</v>
      </c>
      <c r="E43" s="37"/>
      <c r="F43" s="108">
        <v>13630</v>
      </c>
      <c r="G43" s="113">
        <f t="shared" si="0"/>
        <v>13630</v>
      </c>
      <c r="H43" s="88"/>
      <c r="I43" s="70"/>
    </row>
    <row r="44" spans="1:9" s="2" customFormat="1" ht="15" customHeight="1">
      <c r="A44" s="66">
        <v>40</v>
      </c>
      <c r="B44" s="24" t="s">
        <v>286</v>
      </c>
      <c r="C44" s="62"/>
      <c r="D44" s="15">
        <v>1</v>
      </c>
      <c r="E44" s="37"/>
      <c r="F44" s="108">
        <v>13630</v>
      </c>
      <c r="G44" s="113">
        <f t="shared" si="0"/>
        <v>13630</v>
      </c>
      <c r="H44" s="88"/>
      <c r="I44" s="70"/>
    </row>
    <row r="45" spans="1:9" s="69" customFormat="1" ht="15" customHeight="1">
      <c r="A45" s="71"/>
      <c r="B45" s="71" t="s">
        <v>307</v>
      </c>
      <c r="C45" s="71">
        <f>SUM(C5:C44)</f>
        <v>211</v>
      </c>
      <c r="D45" s="71">
        <f>SUM(D5:D44)</f>
        <v>211</v>
      </c>
      <c r="E45" s="71">
        <f t="shared" ref="E45:H45" si="1">SUM(E5:E44)</f>
        <v>38</v>
      </c>
      <c r="F45" s="71"/>
      <c r="G45" s="71">
        <f>SUM(G5:G44)</f>
        <v>3399570</v>
      </c>
      <c r="H45" s="71">
        <f t="shared" si="1"/>
        <v>0</v>
      </c>
    </row>
  </sheetData>
  <mergeCells count="1">
    <mergeCell ref="A1:H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6"/>
  <sheetViews>
    <sheetView workbookViewId="0">
      <selection activeCell="F9" sqref="F9"/>
    </sheetView>
  </sheetViews>
  <sheetFormatPr defaultRowHeight="13.5"/>
  <cols>
    <col min="1" max="1" width="5.125" customWidth="1"/>
    <col min="2" max="2" width="17.875" customWidth="1"/>
    <col min="3" max="3" width="10.125" customWidth="1"/>
    <col min="4" max="4" width="6.875" customWidth="1"/>
    <col min="5" max="5" width="9.875" customWidth="1"/>
    <col min="6" max="6" width="23.625" customWidth="1"/>
  </cols>
  <sheetData>
    <row r="1" spans="1:10" ht="30.75" customHeight="1">
      <c r="A1" s="150" t="s">
        <v>266</v>
      </c>
      <c r="B1" s="150"/>
      <c r="C1" s="150"/>
      <c r="D1" s="150"/>
      <c r="E1" s="150"/>
      <c r="F1" s="150"/>
      <c r="G1" s="49"/>
      <c r="H1" s="49"/>
      <c r="I1" s="49"/>
      <c r="J1" s="49"/>
    </row>
    <row r="3" spans="1:10">
      <c r="F3">
        <v>2015.12</v>
      </c>
    </row>
    <row r="4" spans="1:10" ht="35.25" customHeight="1">
      <c r="A4" s="28" t="s">
        <v>209</v>
      </c>
      <c r="B4" s="28" t="s">
        <v>124</v>
      </c>
      <c r="C4" s="28" t="s">
        <v>262</v>
      </c>
      <c r="D4" s="28" t="s">
        <v>264</v>
      </c>
      <c r="E4" s="28" t="s">
        <v>255</v>
      </c>
      <c r="F4" s="29" t="s">
        <v>265</v>
      </c>
    </row>
    <row r="5" spans="1:10" ht="25.5" customHeight="1">
      <c r="A5" s="104">
        <v>1</v>
      </c>
      <c r="B5" s="105" t="s">
        <v>112</v>
      </c>
      <c r="C5" s="105">
        <v>20</v>
      </c>
      <c r="D5" s="105">
        <v>1</v>
      </c>
      <c r="E5" s="104">
        <v>81220</v>
      </c>
      <c r="F5" s="111" t="s">
        <v>333</v>
      </c>
    </row>
    <row r="6" spans="1:10" ht="25.5" customHeight="1">
      <c r="A6" s="104">
        <v>2</v>
      </c>
      <c r="B6" s="105" t="s">
        <v>113</v>
      </c>
      <c r="C6" s="105">
        <v>20</v>
      </c>
      <c r="D6" s="105">
        <v>1</v>
      </c>
      <c r="E6" s="104">
        <v>81220</v>
      </c>
      <c r="F6" s="104" t="s">
        <v>334</v>
      </c>
    </row>
    <row r="7" spans="1:10" ht="25.5" customHeight="1">
      <c r="A7" s="104">
        <v>3</v>
      </c>
      <c r="B7" s="105" t="s">
        <v>25</v>
      </c>
      <c r="C7" s="105">
        <v>20</v>
      </c>
      <c r="D7" s="105">
        <v>1</v>
      </c>
      <c r="E7" s="104">
        <v>81220</v>
      </c>
      <c r="F7" s="104" t="s">
        <v>332</v>
      </c>
    </row>
    <row r="8" spans="1:10" ht="25.5" customHeight="1">
      <c r="A8" s="104">
        <v>4</v>
      </c>
      <c r="B8" s="105" t="s">
        <v>81</v>
      </c>
      <c r="C8" s="105">
        <v>20</v>
      </c>
      <c r="D8" s="105">
        <v>1</v>
      </c>
      <c r="E8" s="104">
        <v>81220</v>
      </c>
      <c r="F8" s="104" t="s">
        <v>332</v>
      </c>
    </row>
    <row r="9" spans="1:10" ht="25.5" customHeight="1">
      <c r="A9" s="104">
        <v>5</v>
      </c>
      <c r="B9" s="105" t="s">
        <v>80</v>
      </c>
      <c r="C9" s="105">
        <v>20</v>
      </c>
      <c r="D9" s="105">
        <v>1</v>
      </c>
      <c r="E9" s="104">
        <v>81220</v>
      </c>
      <c r="F9" s="104" t="s">
        <v>332</v>
      </c>
    </row>
    <row r="10" spans="1:10" ht="25.5" customHeight="1">
      <c r="A10" s="104">
        <v>6</v>
      </c>
      <c r="B10" s="105" t="s">
        <v>114</v>
      </c>
      <c r="C10" s="105">
        <v>20</v>
      </c>
      <c r="D10" s="105">
        <v>1</v>
      </c>
      <c r="E10" s="104">
        <v>81220</v>
      </c>
      <c r="F10" s="104" t="s">
        <v>332</v>
      </c>
    </row>
    <row r="11" spans="1:10" ht="25.5" customHeight="1">
      <c r="A11" s="104">
        <v>7</v>
      </c>
      <c r="B11" s="105" t="s">
        <v>115</v>
      </c>
      <c r="C11" s="105">
        <v>30</v>
      </c>
      <c r="D11" s="105">
        <v>1</v>
      </c>
      <c r="E11" s="104">
        <v>117220</v>
      </c>
      <c r="F11" s="104" t="s">
        <v>332</v>
      </c>
    </row>
    <row r="12" spans="1:10" ht="25.5" customHeight="1">
      <c r="A12" s="104">
        <v>8</v>
      </c>
      <c r="B12" s="105" t="s">
        <v>116</v>
      </c>
      <c r="C12" s="105">
        <v>30</v>
      </c>
      <c r="D12" s="105">
        <v>1</v>
      </c>
      <c r="E12" s="104">
        <v>117220</v>
      </c>
      <c r="F12" s="111" t="s">
        <v>332</v>
      </c>
    </row>
    <row r="13" spans="1:10" ht="25.5" customHeight="1">
      <c r="A13" s="104">
        <v>9</v>
      </c>
      <c r="B13" s="105" t="s">
        <v>14</v>
      </c>
      <c r="C13" s="105">
        <v>40</v>
      </c>
      <c r="D13" s="105">
        <v>1</v>
      </c>
      <c r="E13" s="104">
        <f>913320/6</f>
        <v>152220</v>
      </c>
      <c r="F13" s="111" t="s">
        <v>332</v>
      </c>
    </row>
    <row r="14" spans="1:10" ht="25.5" customHeight="1">
      <c r="A14" s="104">
        <v>10</v>
      </c>
      <c r="B14" s="105" t="s">
        <v>10</v>
      </c>
      <c r="C14" s="105">
        <v>40</v>
      </c>
      <c r="D14" s="105">
        <v>1</v>
      </c>
      <c r="E14" s="104">
        <f t="shared" ref="E14:E17" si="0">913320/6</f>
        <v>152220</v>
      </c>
      <c r="F14" s="104" t="s">
        <v>332</v>
      </c>
    </row>
    <row r="15" spans="1:10" ht="25.5" customHeight="1">
      <c r="A15" s="104">
        <v>11</v>
      </c>
      <c r="B15" s="105" t="s">
        <v>117</v>
      </c>
      <c r="C15" s="105">
        <v>40</v>
      </c>
      <c r="D15" s="105">
        <v>1</v>
      </c>
      <c r="E15" s="104">
        <f t="shared" si="0"/>
        <v>152220</v>
      </c>
      <c r="F15" s="104" t="s">
        <v>332</v>
      </c>
    </row>
    <row r="16" spans="1:10" ht="25.5" customHeight="1">
      <c r="A16" s="104">
        <v>12</v>
      </c>
      <c r="B16" s="105" t="s">
        <v>118</v>
      </c>
      <c r="C16" s="105">
        <v>40</v>
      </c>
      <c r="D16" s="105">
        <v>1</v>
      </c>
      <c r="E16" s="104">
        <f t="shared" si="0"/>
        <v>152220</v>
      </c>
      <c r="F16" s="104" t="s">
        <v>332</v>
      </c>
    </row>
    <row r="17" spans="1:6" ht="25.5" customHeight="1">
      <c r="A17" s="104">
        <v>13</v>
      </c>
      <c r="B17" s="105" t="s">
        <v>30</v>
      </c>
      <c r="C17" s="105">
        <v>40</v>
      </c>
      <c r="D17" s="105">
        <v>1</v>
      </c>
      <c r="E17" s="104">
        <f t="shared" si="0"/>
        <v>152220</v>
      </c>
      <c r="F17" s="104" t="s">
        <v>332</v>
      </c>
    </row>
    <row r="18" spans="1:6" ht="25.5" customHeight="1">
      <c r="A18" s="104">
        <v>14</v>
      </c>
      <c r="B18" s="105" t="s">
        <v>119</v>
      </c>
      <c r="C18" s="105">
        <v>40</v>
      </c>
      <c r="D18" s="105">
        <v>1</v>
      </c>
      <c r="E18" s="104">
        <f>913320/6</f>
        <v>152220</v>
      </c>
      <c r="F18" s="104" t="s">
        <v>332</v>
      </c>
    </row>
    <row r="19" spans="1:6" ht="25.5" customHeight="1">
      <c r="A19" s="104">
        <v>15</v>
      </c>
      <c r="B19" s="105" t="s">
        <v>120</v>
      </c>
      <c r="C19" s="105">
        <v>50</v>
      </c>
      <c r="D19" s="105">
        <v>1</v>
      </c>
      <c r="E19" s="104">
        <v>188620</v>
      </c>
      <c r="F19" s="111" t="s">
        <v>332</v>
      </c>
    </row>
    <row r="20" spans="1:6" ht="25.5" customHeight="1">
      <c r="A20" s="104">
        <v>16</v>
      </c>
      <c r="B20" s="105" t="s">
        <v>17</v>
      </c>
      <c r="C20" s="105">
        <v>50</v>
      </c>
      <c r="D20" s="105">
        <v>1</v>
      </c>
      <c r="E20" s="104">
        <v>188620</v>
      </c>
      <c r="F20" s="104" t="s">
        <v>332</v>
      </c>
    </row>
    <row r="21" spans="1:6" ht="25.5" customHeight="1">
      <c r="A21" s="104">
        <v>17</v>
      </c>
      <c r="B21" s="105" t="s">
        <v>121</v>
      </c>
      <c r="C21" s="105">
        <v>50</v>
      </c>
      <c r="D21" s="105">
        <v>1</v>
      </c>
      <c r="E21" s="104">
        <v>188620</v>
      </c>
      <c r="F21" s="104" t="s">
        <v>332</v>
      </c>
    </row>
    <row r="22" spans="1:6" ht="25.5" customHeight="1">
      <c r="A22" s="104">
        <v>18</v>
      </c>
      <c r="B22" s="105" t="s">
        <v>122</v>
      </c>
      <c r="C22" s="105">
        <v>50</v>
      </c>
      <c r="D22" s="105">
        <v>1</v>
      </c>
      <c r="E22" s="104">
        <v>188620</v>
      </c>
      <c r="F22" s="104" t="s">
        <v>332</v>
      </c>
    </row>
    <row r="23" spans="1:6" ht="25.5" customHeight="1">
      <c r="A23" s="104">
        <v>19</v>
      </c>
      <c r="B23" s="105" t="s">
        <v>24</v>
      </c>
      <c r="C23" s="105">
        <v>60</v>
      </c>
      <c r="D23" s="105">
        <v>1</v>
      </c>
      <c r="E23" s="104">
        <v>224220</v>
      </c>
      <c r="F23" s="111" t="s">
        <v>332</v>
      </c>
    </row>
    <row r="24" spans="1:6" ht="25.5" customHeight="1">
      <c r="A24" s="104">
        <v>20</v>
      </c>
      <c r="B24" s="105" t="s">
        <v>123</v>
      </c>
      <c r="C24" s="105">
        <v>60</v>
      </c>
      <c r="D24" s="105">
        <v>1</v>
      </c>
      <c r="E24" s="104">
        <v>224220</v>
      </c>
      <c r="F24" s="104" t="s">
        <v>332</v>
      </c>
    </row>
    <row r="25" spans="1:6" ht="25.5" customHeight="1">
      <c r="A25" s="104">
        <v>21</v>
      </c>
      <c r="B25" s="105" t="s">
        <v>329</v>
      </c>
      <c r="C25" s="105">
        <v>60</v>
      </c>
      <c r="D25" s="105">
        <v>1</v>
      </c>
      <c r="E25" s="104">
        <v>224220</v>
      </c>
      <c r="F25" s="104" t="s">
        <v>332</v>
      </c>
    </row>
    <row r="26" spans="1:6" ht="25.5" customHeight="1">
      <c r="A26" s="152" t="s">
        <v>263</v>
      </c>
      <c r="B26" s="153"/>
      <c r="C26" s="153"/>
      <c r="D26" s="154"/>
      <c r="E26" s="104">
        <f>SUM(E5:E25)</f>
        <v>3062220</v>
      </c>
      <c r="F26" s="104"/>
    </row>
  </sheetData>
  <mergeCells count="2">
    <mergeCell ref="A1:F1"/>
    <mergeCell ref="A26:D26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93"/>
  <sheetViews>
    <sheetView topLeftCell="A40" workbookViewId="0">
      <selection activeCell="K58" sqref="K58"/>
    </sheetView>
  </sheetViews>
  <sheetFormatPr defaultRowHeight="13.5"/>
  <cols>
    <col min="1" max="1" width="5.375" style="30" customWidth="1"/>
    <col min="2" max="2" width="20" customWidth="1"/>
    <col min="3" max="3" width="11.75" customWidth="1"/>
    <col min="7" max="7" width="7.5" style="30" hidden="1" customWidth="1"/>
    <col min="8" max="8" width="13.5" style="30" hidden="1" customWidth="1"/>
    <col min="9" max="9" width="16.625" customWidth="1"/>
    <col min="11" max="11" width="16.875" customWidth="1"/>
  </cols>
  <sheetData>
    <row r="1" spans="1:9" s="93" customFormat="1" ht="30.75" customHeight="1">
      <c r="A1" s="156" t="s">
        <v>345</v>
      </c>
      <c r="B1" s="156"/>
      <c r="C1" s="156"/>
      <c r="D1" s="156"/>
      <c r="E1" s="156"/>
      <c r="F1" s="156"/>
      <c r="G1" s="156"/>
      <c r="H1" s="156"/>
      <c r="I1" s="156"/>
    </row>
    <row r="2" spans="1:9" s="93" customFormat="1" ht="21.75" customHeight="1">
      <c r="A2" s="123"/>
      <c r="B2" s="123"/>
      <c r="C2" s="123"/>
      <c r="D2" s="124"/>
      <c r="E2" s="124"/>
      <c r="F2" s="124"/>
      <c r="G2" s="125"/>
      <c r="H2" s="125"/>
      <c r="I2" s="124">
        <v>2.16</v>
      </c>
    </row>
    <row r="3" spans="1:9" ht="46.5" customHeight="1">
      <c r="A3" s="18" t="s">
        <v>346</v>
      </c>
      <c r="B3" s="19" t="s">
        <v>347</v>
      </c>
      <c r="C3" s="20" t="s">
        <v>348</v>
      </c>
      <c r="D3" s="21" t="s">
        <v>349</v>
      </c>
      <c r="E3" s="21" t="s">
        <v>350</v>
      </c>
      <c r="F3" s="21" t="s">
        <v>351</v>
      </c>
      <c r="G3" s="126" t="s">
        <v>352</v>
      </c>
      <c r="H3" s="126" t="s">
        <v>353</v>
      </c>
      <c r="I3" s="127" t="s">
        <v>354</v>
      </c>
    </row>
    <row r="4" spans="1:9" ht="13.5" customHeight="1">
      <c r="A4" s="31">
        <v>1</v>
      </c>
      <c r="B4" s="128" t="s">
        <v>355</v>
      </c>
      <c r="C4" s="129" t="s">
        <v>127</v>
      </c>
      <c r="D4" s="130">
        <v>2</v>
      </c>
      <c r="E4" s="130">
        <v>14320</v>
      </c>
      <c r="F4" s="130">
        <f>D4*E4</f>
        <v>28640</v>
      </c>
      <c r="G4" s="31" t="s">
        <v>356</v>
      </c>
      <c r="H4" s="31">
        <v>13856493367</v>
      </c>
      <c r="I4" s="17"/>
    </row>
    <row r="5" spans="1:9">
      <c r="A5" s="31">
        <v>2</v>
      </c>
      <c r="B5" s="131" t="s">
        <v>357</v>
      </c>
      <c r="C5" s="4" t="s">
        <v>129</v>
      </c>
      <c r="D5" s="130">
        <v>2</v>
      </c>
      <c r="E5" s="130">
        <v>14320</v>
      </c>
      <c r="F5" s="130">
        <f t="shared" ref="F5:F61" si="0">D5*E5</f>
        <v>28640</v>
      </c>
      <c r="G5" s="103" t="s">
        <v>358</v>
      </c>
      <c r="H5" s="103">
        <v>13731974925</v>
      </c>
      <c r="I5" s="132"/>
    </row>
    <row r="6" spans="1:9">
      <c r="A6" s="15">
        <v>3</v>
      </c>
      <c r="B6" s="22" t="s">
        <v>359</v>
      </c>
      <c r="C6" s="4" t="s">
        <v>127</v>
      </c>
      <c r="D6" s="31">
        <v>3</v>
      </c>
      <c r="E6" s="130">
        <v>14320</v>
      </c>
      <c r="F6" s="130">
        <f t="shared" si="0"/>
        <v>42960</v>
      </c>
      <c r="G6" s="103" t="s">
        <v>360</v>
      </c>
      <c r="H6" s="103">
        <v>13675667084</v>
      </c>
      <c r="I6" s="17"/>
    </row>
    <row r="7" spans="1:9">
      <c r="A7" s="31">
        <v>4</v>
      </c>
      <c r="B7" s="131" t="s">
        <v>361</v>
      </c>
      <c r="C7" s="4" t="s">
        <v>362</v>
      </c>
      <c r="D7" s="31">
        <v>3</v>
      </c>
      <c r="E7" s="130">
        <v>14320</v>
      </c>
      <c r="F7" s="130">
        <f t="shared" si="0"/>
        <v>42960</v>
      </c>
      <c r="G7" s="103" t="s">
        <v>363</v>
      </c>
      <c r="H7" s="103">
        <v>18919722427</v>
      </c>
      <c r="I7" s="17"/>
    </row>
    <row r="8" spans="1:9">
      <c r="A8" s="31">
        <v>5</v>
      </c>
      <c r="B8" s="131" t="s">
        <v>364</v>
      </c>
      <c r="C8" s="4" t="s">
        <v>362</v>
      </c>
      <c r="D8" s="31">
        <v>2</v>
      </c>
      <c r="E8" s="130">
        <v>14320</v>
      </c>
      <c r="F8" s="130">
        <f t="shared" si="0"/>
        <v>28640</v>
      </c>
      <c r="G8" s="103" t="s">
        <v>365</v>
      </c>
      <c r="H8" s="103">
        <v>13856471862</v>
      </c>
      <c r="I8" s="17"/>
    </row>
    <row r="9" spans="1:9">
      <c r="A9" s="31">
        <v>6</v>
      </c>
      <c r="B9" s="22" t="s">
        <v>366</v>
      </c>
      <c r="C9" s="4" t="s">
        <v>362</v>
      </c>
      <c r="D9" s="31">
        <v>3</v>
      </c>
      <c r="E9" s="130">
        <v>14320</v>
      </c>
      <c r="F9" s="130">
        <f t="shared" si="0"/>
        <v>42960</v>
      </c>
      <c r="G9" s="31" t="s">
        <v>367</v>
      </c>
      <c r="H9" s="31">
        <v>13956101034</v>
      </c>
      <c r="I9" s="17"/>
    </row>
    <row r="10" spans="1:9">
      <c r="A10" s="31">
        <v>7</v>
      </c>
      <c r="B10" s="22" t="s">
        <v>368</v>
      </c>
      <c r="C10" s="4" t="s">
        <v>362</v>
      </c>
      <c r="D10" s="31">
        <v>3</v>
      </c>
      <c r="E10" s="130">
        <v>14320</v>
      </c>
      <c r="F10" s="130">
        <f t="shared" si="0"/>
        <v>42960</v>
      </c>
      <c r="G10" s="103" t="s">
        <v>369</v>
      </c>
      <c r="H10" s="103">
        <v>13856457884</v>
      </c>
      <c r="I10" s="17"/>
    </row>
    <row r="11" spans="1:9">
      <c r="A11" s="31">
        <v>8</v>
      </c>
      <c r="B11" s="131" t="s">
        <v>370</v>
      </c>
      <c r="C11" s="4" t="s">
        <v>362</v>
      </c>
      <c r="D11" s="130">
        <v>2</v>
      </c>
      <c r="E11" s="130">
        <v>14320</v>
      </c>
      <c r="F11" s="130">
        <f t="shared" si="0"/>
        <v>28640</v>
      </c>
      <c r="G11" s="71" t="s">
        <v>371</v>
      </c>
      <c r="H11" s="133" t="s">
        <v>372</v>
      </c>
      <c r="I11" s="17"/>
    </row>
    <row r="12" spans="1:9">
      <c r="A12" s="31">
        <v>9</v>
      </c>
      <c r="B12" s="131" t="s">
        <v>373</v>
      </c>
      <c r="C12" s="4" t="s">
        <v>129</v>
      </c>
      <c r="D12" s="130">
        <v>3</v>
      </c>
      <c r="E12" s="130">
        <v>14320</v>
      </c>
      <c r="F12" s="130">
        <f t="shared" si="0"/>
        <v>42960</v>
      </c>
      <c r="G12" s="31" t="s">
        <v>374</v>
      </c>
      <c r="H12" s="134" t="s">
        <v>375</v>
      </c>
      <c r="I12" s="17"/>
    </row>
    <row r="13" spans="1:9">
      <c r="A13" s="31">
        <v>10</v>
      </c>
      <c r="B13" s="131" t="s">
        <v>376</v>
      </c>
      <c r="C13" s="4" t="s">
        <v>127</v>
      </c>
      <c r="D13" s="130">
        <v>1</v>
      </c>
      <c r="E13" s="130">
        <v>14320</v>
      </c>
      <c r="F13" s="130">
        <f t="shared" si="0"/>
        <v>14320</v>
      </c>
      <c r="G13" s="31" t="s">
        <v>377</v>
      </c>
      <c r="H13" s="134" t="s">
        <v>378</v>
      </c>
      <c r="I13" s="17"/>
    </row>
    <row r="14" spans="1:9">
      <c r="A14" s="31">
        <v>11</v>
      </c>
      <c r="B14" s="131" t="s">
        <v>379</v>
      </c>
      <c r="C14" s="4" t="s">
        <v>127</v>
      </c>
      <c r="D14" s="130">
        <v>3</v>
      </c>
      <c r="E14" s="130">
        <v>14320</v>
      </c>
      <c r="F14" s="130">
        <f t="shared" si="0"/>
        <v>42960</v>
      </c>
      <c r="G14" s="31" t="s">
        <v>380</v>
      </c>
      <c r="H14" s="134" t="s">
        <v>381</v>
      </c>
      <c r="I14" s="17"/>
    </row>
    <row r="15" spans="1:9">
      <c r="A15" s="31">
        <v>12</v>
      </c>
      <c r="B15" s="22" t="s">
        <v>382</v>
      </c>
      <c r="C15" s="31" t="s">
        <v>127</v>
      </c>
      <c r="D15" s="130">
        <v>3</v>
      </c>
      <c r="E15" s="130">
        <v>14320</v>
      </c>
      <c r="F15" s="130">
        <f t="shared" si="0"/>
        <v>42960</v>
      </c>
      <c r="G15" s="31" t="s">
        <v>383</v>
      </c>
      <c r="H15" s="134" t="s">
        <v>384</v>
      </c>
      <c r="I15" s="17"/>
    </row>
    <row r="16" spans="1:9">
      <c r="A16" s="31">
        <v>13</v>
      </c>
      <c r="B16" s="22" t="s">
        <v>385</v>
      </c>
      <c r="C16" s="31" t="s">
        <v>386</v>
      </c>
      <c r="D16" s="130">
        <v>2</v>
      </c>
      <c r="E16" s="130">
        <v>14320</v>
      </c>
      <c r="F16" s="130">
        <f t="shared" si="0"/>
        <v>28640</v>
      </c>
      <c r="G16" s="31" t="s">
        <v>387</v>
      </c>
      <c r="H16" s="134" t="s">
        <v>388</v>
      </c>
      <c r="I16" s="17"/>
    </row>
    <row r="17" spans="1:9">
      <c r="A17" s="31">
        <v>14</v>
      </c>
      <c r="B17" s="22" t="s">
        <v>389</v>
      </c>
      <c r="C17" s="31" t="s">
        <v>386</v>
      </c>
      <c r="D17" s="130">
        <v>2</v>
      </c>
      <c r="E17" s="130">
        <v>14320</v>
      </c>
      <c r="F17" s="130">
        <f t="shared" si="0"/>
        <v>28640</v>
      </c>
      <c r="G17" s="31" t="s">
        <v>390</v>
      </c>
      <c r="H17" s="134" t="s">
        <v>391</v>
      </c>
      <c r="I17" s="17"/>
    </row>
    <row r="18" spans="1:9">
      <c r="A18" s="31">
        <v>15</v>
      </c>
      <c r="B18" s="131" t="s">
        <v>392</v>
      </c>
      <c r="C18" s="4" t="s">
        <v>129</v>
      </c>
      <c r="D18" s="130">
        <v>2</v>
      </c>
      <c r="E18" s="130">
        <v>14320</v>
      </c>
      <c r="F18" s="130">
        <f t="shared" si="0"/>
        <v>28640</v>
      </c>
      <c r="G18" s="31" t="s">
        <v>393</v>
      </c>
      <c r="H18" s="31">
        <v>18056425129</v>
      </c>
      <c r="I18" s="17"/>
    </row>
    <row r="19" spans="1:9">
      <c r="A19" s="31">
        <v>16</v>
      </c>
      <c r="B19" s="22" t="s">
        <v>394</v>
      </c>
      <c r="C19" s="135" t="s">
        <v>386</v>
      </c>
      <c r="D19" s="130">
        <v>5</v>
      </c>
      <c r="E19" s="130">
        <v>14320</v>
      </c>
      <c r="F19" s="130">
        <f t="shared" si="0"/>
        <v>71600</v>
      </c>
      <c r="G19" s="136" t="s">
        <v>395</v>
      </c>
      <c r="H19" s="136">
        <v>18056454566</v>
      </c>
      <c r="I19" s="17"/>
    </row>
    <row r="20" spans="1:9">
      <c r="A20" s="31">
        <v>17</v>
      </c>
      <c r="B20" s="131" t="s">
        <v>396</v>
      </c>
      <c r="C20" s="4" t="s">
        <v>362</v>
      </c>
      <c r="D20" s="130">
        <v>2</v>
      </c>
      <c r="E20" s="130">
        <v>14320</v>
      </c>
      <c r="F20" s="130">
        <f t="shared" si="0"/>
        <v>28640</v>
      </c>
      <c r="G20" s="31" t="s">
        <v>397</v>
      </c>
      <c r="H20" s="31">
        <v>18056456038</v>
      </c>
      <c r="I20" s="17"/>
    </row>
    <row r="21" spans="1:9">
      <c r="A21" s="31">
        <v>18</v>
      </c>
      <c r="B21" s="131" t="s">
        <v>398</v>
      </c>
      <c r="C21" s="4" t="s">
        <v>127</v>
      </c>
      <c r="D21" s="130">
        <v>1</v>
      </c>
      <c r="E21" s="130">
        <v>14320</v>
      </c>
      <c r="F21" s="130">
        <f t="shared" si="0"/>
        <v>14320</v>
      </c>
      <c r="G21" s="31" t="s">
        <v>399</v>
      </c>
      <c r="H21" s="31">
        <v>15357449995</v>
      </c>
      <c r="I21" s="17"/>
    </row>
    <row r="22" spans="1:9">
      <c r="A22" s="31">
        <v>19</v>
      </c>
      <c r="B22" s="131" t="s">
        <v>400</v>
      </c>
      <c r="C22" s="4" t="s">
        <v>127</v>
      </c>
      <c r="D22" s="130">
        <v>1</v>
      </c>
      <c r="E22" s="130">
        <v>14320</v>
      </c>
      <c r="F22" s="130">
        <f t="shared" si="0"/>
        <v>14320</v>
      </c>
      <c r="G22" s="31" t="s">
        <v>401</v>
      </c>
      <c r="H22" s="31">
        <v>15855922265</v>
      </c>
      <c r="I22" s="17"/>
    </row>
    <row r="23" spans="1:9">
      <c r="A23" s="31">
        <v>20</v>
      </c>
      <c r="B23" s="131" t="s">
        <v>402</v>
      </c>
      <c r="C23" s="4" t="s">
        <v>127</v>
      </c>
      <c r="D23" s="130">
        <v>1</v>
      </c>
      <c r="E23" s="130">
        <v>14320</v>
      </c>
      <c r="F23" s="130">
        <f t="shared" si="0"/>
        <v>14320</v>
      </c>
      <c r="G23" s="31" t="s">
        <v>403</v>
      </c>
      <c r="H23" s="134" t="s">
        <v>404</v>
      </c>
      <c r="I23" s="17"/>
    </row>
    <row r="24" spans="1:9">
      <c r="A24" s="31">
        <v>21</v>
      </c>
      <c r="B24" s="131" t="s">
        <v>405</v>
      </c>
      <c r="C24" s="4" t="s">
        <v>129</v>
      </c>
      <c r="D24" s="130">
        <v>2</v>
      </c>
      <c r="E24" s="130">
        <v>14320</v>
      </c>
      <c r="F24" s="130">
        <f t="shared" si="0"/>
        <v>28640</v>
      </c>
      <c r="G24" s="31" t="s">
        <v>406</v>
      </c>
      <c r="H24" s="134" t="s">
        <v>407</v>
      </c>
      <c r="I24" s="17"/>
    </row>
    <row r="25" spans="1:9" ht="13.5" customHeight="1">
      <c r="A25" s="31">
        <v>22</v>
      </c>
      <c r="B25" s="131" t="s">
        <v>408</v>
      </c>
      <c r="C25" s="4" t="s">
        <v>386</v>
      </c>
      <c r="D25" s="130">
        <v>2</v>
      </c>
      <c r="E25" s="130">
        <v>14320</v>
      </c>
      <c r="F25" s="130">
        <f t="shared" si="0"/>
        <v>28640</v>
      </c>
      <c r="G25" s="31" t="s">
        <v>409</v>
      </c>
      <c r="H25" s="134" t="s">
        <v>410</v>
      </c>
      <c r="I25" s="17"/>
    </row>
    <row r="26" spans="1:9">
      <c r="A26" s="31">
        <v>23</v>
      </c>
      <c r="B26" s="22" t="s">
        <v>411</v>
      </c>
      <c r="C26" s="135" t="s">
        <v>127</v>
      </c>
      <c r="D26" s="130">
        <v>2</v>
      </c>
      <c r="E26" s="130">
        <v>14320</v>
      </c>
      <c r="F26" s="130">
        <f t="shared" si="0"/>
        <v>28640</v>
      </c>
      <c r="G26" s="31" t="s">
        <v>412</v>
      </c>
      <c r="H26" s="31">
        <v>13696648169</v>
      </c>
      <c r="I26" s="17"/>
    </row>
    <row r="27" spans="1:9">
      <c r="A27" s="31">
        <v>24</v>
      </c>
      <c r="B27" s="110" t="s">
        <v>413</v>
      </c>
      <c r="C27" s="71" t="s">
        <v>129</v>
      </c>
      <c r="D27" s="130">
        <v>3</v>
      </c>
      <c r="E27" s="130">
        <v>14320</v>
      </c>
      <c r="F27" s="130">
        <f t="shared" si="0"/>
        <v>42960</v>
      </c>
      <c r="G27" s="31" t="s">
        <v>414</v>
      </c>
      <c r="H27" s="31">
        <v>13399642789</v>
      </c>
      <c r="I27" s="17"/>
    </row>
    <row r="28" spans="1:9">
      <c r="A28" s="31">
        <v>25</v>
      </c>
      <c r="B28" s="110" t="s">
        <v>415</v>
      </c>
      <c r="C28" s="71" t="s">
        <v>129</v>
      </c>
      <c r="D28" s="130">
        <v>2</v>
      </c>
      <c r="E28" s="130">
        <v>14320</v>
      </c>
      <c r="F28" s="130">
        <f t="shared" si="0"/>
        <v>28640</v>
      </c>
      <c r="G28" s="31" t="s">
        <v>416</v>
      </c>
      <c r="H28" s="31">
        <v>18956426205</v>
      </c>
      <c r="I28" s="17"/>
    </row>
    <row r="29" spans="1:9">
      <c r="A29" s="31">
        <v>26</v>
      </c>
      <c r="B29" s="131" t="s">
        <v>417</v>
      </c>
      <c r="C29" s="4" t="s">
        <v>127</v>
      </c>
      <c r="D29" s="130">
        <v>1</v>
      </c>
      <c r="E29" s="130">
        <v>14320</v>
      </c>
      <c r="F29" s="130">
        <f t="shared" si="0"/>
        <v>14320</v>
      </c>
      <c r="G29" s="31" t="s">
        <v>418</v>
      </c>
      <c r="H29" s="134" t="s">
        <v>419</v>
      </c>
      <c r="I29" s="17"/>
    </row>
    <row r="30" spans="1:9">
      <c r="A30" s="31">
        <v>27</v>
      </c>
      <c r="B30" s="131" t="s">
        <v>130</v>
      </c>
      <c r="C30" s="135" t="s">
        <v>127</v>
      </c>
      <c r="D30" s="130">
        <v>4</v>
      </c>
      <c r="E30" s="130">
        <v>14320</v>
      </c>
      <c r="F30" s="130">
        <f t="shared" si="0"/>
        <v>57280</v>
      </c>
      <c r="G30" s="31" t="s">
        <v>420</v>
      </c>
      <c r="H30" s="31">
        <v>15855293042</v>
      </c>
      <c r="I30" s="17"/>
    </row>
    <row r="31" spans="1:9">
      <c r="A31" s="31">
        <v>28</v>
      </c>
      <c r="B31" s="131" t="s">
        <v>421</v>
      </c>
      <c r="C31" s="135" t="s">
        <v>127</v>
      </c>
      <c r="D31" s="130">
        <v>1</v>
      </c>
      <c r="E31" s="130">
        <v>14320</v>
      </c>
      <c r="F31" s="130">
        <f t="shared" si="0"/>
        <v>14320</v>
      </c>
      <c r="G31" s="31" t="s">
        <v>422</v>
      </c>
      <c r="H31" s="31">
        <v>13685645728</v>
      </c>
      <c r="I31" s="17"/>
    </row>
    <row r="32" spans="1:9" ht="12.75" customHeight="1">
      <c r="A32" s="31">
        <v>29</v>
      </c>
      <c r="B32" s="131" t="s">
        <v>128</v>
      </c>
      <c r="C32" s="135" t="s">
        <v>127</v>
      </c>
      <c r="D32" s="130">
        <v>3</v>
      </c>
      <c r="E32" s="130">
        <v>14320</v>
      </c>
      <c r="F32" s="130">
        <f t="shared" si="0"/>
        <v>42960</v>
      </c>
      <c r="G32" s="31" t="s">
        <v>423</v>
      </c>
      <c r="H32" s="31">
        <v>18792086688</v>
      </c>
      <c r="I32" s="17"/>
    </row>
    <row r="33" spans="1:9">
      <c r="A33" s="31">
        <v>30</v>
      </c>
      <c r="B33" s="131" t="s">
        <v>424</v>
      </c>
      <c r="C33" s="135" t="s">
        <v>127</v>
      </c>
      <c r="D33" s="130">
        <v>1</v>
      </c>
      <c r="E33" s="130">
        <v>14320</v>
      </c>
      <c r="F33" s="130">
        <f t="shared" si="0"/>
        <v>14320</v>
      </c>
      <c r="G33" s="31" t="s">
        <v>425</v>
      </c>
      <c r="H33" s="31">
        <v>15856454108</v>
      </c>
      <c r="I33" s="17"/>
    </row>
    <row r="34" spans="1:9">
      <c r="A34" s="31">
        <v>31</v>
      </c>
      <c r="B34" s="22" t="s">
        <v>133</v>
      </c>
      <c r="C34" s="31" t="s">
        <v>426</v>
      </c>
      <c r="D34" s="130">
        <v>7</v>
      </c>
      <c r="E34" s="130">
        <v>14320</v>
      </c>
      <c r="F34" s="130">
        <f t="shared" si="0"/>
        <v>100240</v>
      </c>
      <c r="G34" s="122" t="s">
        <v>427</v>
      </c>
      <c r="H34" s="130">
        <v>13856470605</v>
      </c>
      <c r="I34" s="17"/>
    </row>
    <row r="35" spans="1:9">
      <c r="A35" s="31">
        <v>32</v>
      </c>
      <c r="B35" s="22" t="s">
        <v>132</v>
      </c>
      <c r="C35" s="31" t="s">
        <v>131</v>
      </c>
      <c r="D35" s="31">
        <v>3</v>
      </c>
      <c r="E35" s="130">
        <v>14320</v>
      </c>
      <c r="F35" s="130">
        <f t="shared" si="0"/>
        <v>42960</v>
      </c>
      <c r="G35" s="122" t="s">
        <v>428</v>
      </c>
      <c r="H35" s="130">
        <v>18056406268</v>
      </c>
      <c r="I35" s="17"/>
    </row>
    <row r="36" spans="1:9">
      <c r="A36" s="31">
        <v>33</v>
      </c>
      <c r="B36" s="22" t="s">
        <v>429</v>
      </c>
      <c r="C36" s="31" t="s">
        <v>131</v>
      </c>
      <c r="D36" s="31">
        <v>2</v>
      </c>
      <c r="E36" s="130">
        <v>14320</v>
      </c>
      <c r="F36" s="130">
        <f t="shared" si="0"/>
        <v>28640</v>
      </c>
      <c r="G36" s="122" t="s">
        <v>430</v>
      </c>
      <c r="H36" s="130">
        <v>13856487184</v>
      </c>
      <c r="I36" s="17"/>
    </row>
    <row r="37" spans="1:9">
      <c r="A37" s="31">
        <v>34</v>
      </c>
      <c r="B37" s="22" t="s">
        <v>431</v>
      </c>
      <c r="C37" s="31" t="s">
        <v>131</v>
      </c>
      <c r="D37" s="130">
        <v>6</v>
      </c>
      <c r="E37" s="130">
        <v>14320</v>
      </c>
      <c r="F37" s="130">
        <f t="shared" si="0"/>
        <v>85920</v>
      </c>
      <c r="G37" s="122" t="s">
        <v>432</v>
      </c>
      <c r="H37" s="130">
        <v>13965451199</v>
      </c>
      <c r="I37" s="17"/>
    </row>
    <row r="38" spans="1:9">
      <c r="A38" s="31">
        <v>35</v>
      </c>
      <c r="B38" s="22" t="s">
        <v>433</v>
      </c>
      <c r="C38" s="31" t="s">
        <v>131</v>
      </c>
      <c r="D38" s="130">
        <v>2</v>
      </c>
      <c r="E38" s="130">
        <v>14320</v>
      </c>
      <c r="F38" s="130">
        <f t="shared" si="0"/>
        <v>28640</v>
      </c>
      <c r="G38" s="122" t="s">
        <v>434</v>
      </c>
      <c r="H38" s="130">
        <v>13956121498</v>
      </c>
      <c r="I38" s="17"/>
    </row>
    <row r="39" spans="1:9">
      <c r="A39" s="31">
        <v>36</v>
      </c>
      <c r="B39" s="22" t="s">
        <v>135</v>
      </c>
      <c r="C39" s="31" t="s">
        <v>435</v>
      </c>
      <c r="D39" s="130">
        <v>12</v>
      </c>
      <c r="E39" s="130">
        <v>14320</v>
      </c>
      <c r="F39" s="130">
        <f t="shared" si="0"/>
        <v>171840</v>
      </c>
      <c r="G39" s="122" t="s">
        <v>436</v>
      </c>
      <c r="H39" s="130">
        <v>13966273366</v>
      </c>
      <c r="I39" s="17"/>
    </row>
    <row r="40" spans="1:9">
      <c r="A40" s="31">
        <v>37</v>
      </c>
      <c r="B40" s="22" t="s">
        <v>134</v>
      </c>
      <c r="C40" s="31" t="s">
        <v>435</v>
      </c>
      <c r="D40" s="130">
        <v>8</v>
      </c>
      <c r="E40" s="130">
        <v>14320</v>
      </c>
      <c r="F40" s="130">
        <f t="shared" si="0"/>
        <v>114560</v>
      </c>
      <c r="G40" s="122" t="s">
        <v>437</v>
      </c>
      <c r="H40" s="130">
        <v>13966256969</v>
      </c>
      <c r="I40" s="17"/>
    </row>
    <row r="41" spans="1:9">
      <c r="A41" s="31">
        <v>38</v>
      </c>
      <c r="B41" s="22" t="s">
        <v>438</v>
      </c>
      <c r="C41" s="31" t="s">
        <v>131</v>
      </c>
      <c r="D41" s="130">
        <v>4</v>
      </c>
      <c r="E41" s="130">
        <v>14320</v>
      </c>
      <c r="F41" s="130">
        <f t="shared" si="0"/>
        <v>57280</v>
      </c>
      <c r="G41" s="122" t="s">
        <v>439</v>
      </c>
      <c r="H41" s="130">
        <v>13965461969</v>
      </c>
      <c r="I41" s="17"/>
    </row>
    <row r="42" spans="1:9">
      <c r="A42" s="31">
        <v>39</v>
      </c>
      <c r="B42" s="22" t="s">
        <v>440</v>
      </c>
      <c r="C42" s="31" t="s">
        <v>136</v>
      </c>
      <c r="D42" s="31">
        <v>6</v>
      </c>
      <c r="E42" s="130">
        <v>14320</v>
      </c>
      <c r="F42" s="130">
        <f t="shared" si="0"/>
        <v>85920</v>
      </c>
      <c r="G42" s="31" t="s">
        <v>367</v>
      </c>
      <c r="H42" s="31">
        <v>13956101034</v>
      </c>
      <c r="I42" s="17"/>
    </row>
    <row r="43" spans="1:9">
      <c r="A43" s="31">
        <v>40</v>
      </c>
      <c r="B43" s="22" t="s">
        <v>441</v>
      </c>
      <c r="C43" s="31" t="s">
        <v>136</v>
      </c>
      <c r="D43" s="130">
        <v>2</v>
      </c>
      <c r="E43" s="130">
        <v>14320</v>
      </c>
      <c r="F43" s="130">
        <f t="shared" si="0"/>
        <v>28640</v>
      </c>
      <c r="G43" s="31" t="s">
        <v>442</v>
      </c>
      <c r="H43" s="31">
        <v>13516486909</v>
      </c>
      <c r="I43" s="17"/>
    </row>
    <row r="44" spans="1:9">
      <c r="A44" s="31">
        <v>41</v>
      </c>
      <c r="B44" s="22" t="s">
        <v>443</v>
      </c>
      <c r="C44" s="31" t="s">
        <v>136</v>
      </c>
      <c r="D44" s="130">
        <v>4</v>
      </c>
      <c r="E44" s="130">
        <v>14320</v>
      </c>
      <c r="F44" s="130">
        <f t="shared" si="0"/>
        <v>57280</v>
      </c>
      <c r="G44" s="31" t="s">
        <v>444</v>
      </c>
      <c r="H44" s="31">
        <v>13865715565</v>
      </c>
      <c r="I44" s="17"/>
    </row>
    <row r="45" spans="1:9">
      <c r="A45" s="31">
        <v>42</v>
      </c>
      <c r="B45" s="22" t="s">
        <v>445</v>
      </c>
      <c r="C45" s="31" t="s">
        <v>446</v>
      </c>
      <c r="D45" s="31">
        <v>6</v>
      </c>
      <c r="E45" s="130">
        <v>14320</v>
      </c>
      <c r="F45" s="130">
        <f t="shared" si="0"/>
        <v>85920</v>
      </c>
      <c r="G45" s="31" t="s">
        <v>447</v>
      </c>
      <c r="H45" s="31">
        <v>13865774936</v>
      </c>
      <c r="I45" s="17"/>
    </row>
    <row r="46" spans="1:9">
      <c r="A46" s="31">
        <v>43</v>
      </c>
      <c r="B46" s="22" t="s">
        <v>448</v>
      </c>
      <c r="C46" s="31" t="s">
        <v>446</v>
      </c>
      <c r="D46" s="31">
        <v>4</v>
      </c>
      <c r="E46" s="130">
        <v>14320</v>
      </c>
      <c r="F46" s="130">
        <f t="shared" si="0"/>
        <v>57280</v>
      </c>
      <c r="G46" s="31" t="s">
        <v>449</v>
      </c>
      <c r="H46" s="31">
        <v>13085048790</v>
      </c>
      <c r="I46" s="17"/>
    </row>
    <row r="47" spans="1:9">
      <c r="A47" s="31">
        <v>44</v>
      </c>
      <c r="B47" s="22" t="s">
        <v>450</v>
      </c>
      <c r="C47" s="31" t="s">
        <v>446</v>
      </c>
      <c r="D47" s="130">
        <v>3</v>
      </c>
      <c r="E47" s="130">
        <v>14320</v>
      </c>
      <c r="F47" s="130">
        <f t="shared" si="0"/>
        <v>42960</v>
      </c>
      <c r="G47" s="71" t="s">
        <v>451</v>
      </c>
      <c r="H47" s="133" t="s">
        <v>452</v>
      </c>
      <c r="I47" s="17"/>
    </row>
    <row r="48" spans="1:9" ht="16.5" customHeight="1">
      <c r="A48" s="31">
        <v>45</v>
      </c>
      <c r="B48" s="22" t="s">
        <v>453</v>
      </c>
      <c r="C48" s="31" t="s">
        <v>446</v>
      </c>
      <c r="D48" s="130">
        <v>6</v>
      </c>
      <c r="E48" s="130">
        <v>14320</v>
      </c>
      <c r="F48" s="130">
        <f t="shared" si="0"/>
        <v>85920</v>
      </c>
      <c r="G48" s="71" t="s">
        <v>454</v>
      </c>
      <c r="H48" s="133" t="s">
        <v>455</v>
      </c>
      <c r="I48" s="17"/>
    </row>
    <row r="49" spans="1:9">
      <c r="A49" s="31">
        <v>46</v>
      </c>
      <c r="B49" s="22" t="s">
        <v>456</v>
      </c>
      <c r="C49" s="31" t="s">
        <v>446</v>
      </c>
      <c r="D49" s="130">
        <v>6</v>
      </c>
      <c r="E49" s="130">
        <v>14320</v>
      </c>
      <c r="F49" s="130">
        <f t="shared" si="0"/>
        <v>85920</v>
      </c>
      <c r="G49" s="31" t="s">
        <v>457</v>
      </c>
      <c r="H49" s="134" t="s">
        <v>458</v>
      </c>
      <c r="I49" s="17"/>
    </row>
    <row r="50" spans="1:9">
      <c r="A50" s="31">
        <v>47</v>
      </c>
      <c r="B50" s="22" t="s">
        <v>459</v>
      </c>
      <c r="C50" s="31" t="s">
        <v>446</v>
      </c>
      <c r="D50" s="130">
        <v>4</v>
      </c>
      <c r="E50" s="130">
        <v>14320</v>
      </c>
      <c r="F50" s="130">
        <f t="shared" si="0"/>
        <v>57280</v>
      </c>
      <c r="G50" s="31" t="s">
        <v>460</v>
      </c>
      <c r="H50" s="31">
        <v>15055225699</v>
      </c>
      <c r="I50" s="17"/>
    </row>
    <row r="51" spans="1:9">
      <c r="A51" s="31">
        <v>48</v>
      </c>
      <c r="B51" s="22" t="s">
        <v>461</v>
      </c>
      <c r="C51" s="31" t="s">
        <v>446</v>
      </c>
      <c r="D51" s="130">
        <v>15</v>
      </c>
      <c r="E51" s="130">
        <v>14320</v>
      </c>
      <c r="F51" s="130">
        <f t="shared" si="0"/>
        <v>214800</v>
      </c>
      <c r="G51" s="122" t="s">
        <v>462</v>
      </c>
      <c r="H51" s="130">
        <v>13956123818</v>
      </c>
      <c r="I51" s="17"/>
    </row>
    <row r="52" spans="1:9">
      <c r="A52" s="31">
        <v>49</v>
      </c>
      <c r="B52" s="22" t="s">
        <v>463</v>
      </c>
      <c r="C52" s="31" t="s">
        <v>446</v>
      </c>
      <c r="D52" s="130">
        <v>6</v>
      </c>
      <c r="E52" s="130">
        <v>14320</v>
      </c>
      <c r="F52" s="130">
        <f t="shared" si="0"/>
        <v>85920</v>
      </c>
      <c r="G52" s="31" t="s">
        <v>464</v>
      </c>
      <c r="H52" s="134" t="s">
        <v>465</v>
      </c>
      <c r="I52" s="17"/>
    </row>
    <row r="53" spans="1:9">
      <c r="A53" s="31">
        <v>50</v>
      </c>
      <c r="B53" s="22" t="s">
        <v>466</v>
      </c>
      <c r="C53" s="31"/>
      <c r="D53" s="31">
        <v>2</v>
      </c>
      <c r="E53" s="130">
        <v>14320</v>
      </c>
      <c r="F53" s="130">
        <f t="shared" si="0"/>
        <v>28640</v>
      </c>
      <c r="G53" s="122" t="s">
        <v>467</v>
      </c>
      <c r="H53" s="130">
        <v>13956101034</v>
      </c>
      <c r="I53" s="17"/>
    </row>
    <row r="54" spans="1:9">
      <c r="A54" s="31">
        <v>51</v>
      </c>
      <c r="B54" s="22" t="s">
        <v>468</v>
      </c>
      <c r="C54" s="31"/>
      <c r="D54" s="130">
        <v>4</v>
      </c>
      <c r="E54" s="130">
        <v>14320</v>
      </c>
      <c r="F54" s="130">
        <f t="shared" si="0"/>
        <v>57280</v>
      </c>
      <c r="G54" s="122" t="s">
        <v>469</v>
      </c>
      <c r="H54" s="130">
        <v>13966240114</v>
      </c>
      <c r="I54" s="17"/>
    </row>
    <row r="55" spans="1:9">
      <c r="A55" s="31">
        <v>52</v>
      </c>
      <c r="B55" s="22" t="s">
        <v>470</v>
      </c>
      <c r="C55" s="5"/>
      <c r="D55" s="130">
        <v>6</v>
      </c>
      <c r="E55" s="130">
        <v>14320</v>
      </c>
      <c r="F55" s="130">
        <f t="shared" si="0"/>
        <v>85920</v>
      </c>
      <c r="G55" s="122" t="s">
        <v>471</v>
      </c>
      <c r="H55" s="137" t="s">
        <v>472</v>
      </c>
      <c r="I55" s="17"/>
    </row>
    <row r="56" spans="1:9">
      <c r="A56" s="31">
        <v>53</v>
      </c>
      <c r="B56" s="138" t="s">
        <v>473</v>
      </c>
      <c r="C56" s="14" t="s">
        <v>386</v>
      </c>
      <c r="D56" s="15">
        <v>2</v>
      </c>
      <c r="E56" s="130">
        <v>14320</v>
      </c>
      <c r="F56" s="130">
        <f t="shared" si="0"/>
        <v>28640</v>
      </c>
      <c r="G56" s="31" t="s">
        <v>474</v>
      </c>
      <c r="H56" s="134" t="s">
        <v>475</v>
      </c>
      <c r="I56" s="109" t="s">
        <v>476</v>
      </c>
    </row>
    <row r="57" spans="1:9">
      <c r="A57" s="31">
        <v>54</v>
      </c>
      <c r="B57" s="74" t="s">
        <v>477</v>
      </c>
      <c r="C57" s="31" t="s">
        <v>129</v>
      </c>
      <c r="D57" s="15">
        <v>1</v>
      </c>
      <c r="E57" s="130">
        <v>14320</v>
      </c>
      <c r="F57" s="130">
        <f t="shared" si="0"/>
        <v>14320</v>
      </c>
      <c r="G57" s="71" t="s">
        <v>478</v>
      </c>
      <c r="H57" s="71">
        <v>18919723389</v>
      </c>
      <c r="I57" s="109" t="s">
        <v>476</v>
      </c>
    </row>
    <row r="58" spans="1:9">
      <c r="A58" s="31">
        <v>55</v>
      </c>
      <c r="B58" s="139" t="s">
        <v>479</v>
      </c>
      <c r="C58" s="140" t="s">
        <v>386</v>
      </c>
      <c r="D58" s="15">
        <v>3</v>
      </c>
      <c r="E58" s="130">
        <v>14320</v>
      </c>
      <c r="F58" s="130">
        <f t="shared" si="0"/>
        <v>42960</v>
      </c>
      <c r="G58" s="136" t="s">
        <v>480</v>
      </c>
      <c r="H58" s="136">
        <v>18063041066</v>
      </c>
      <c r="I58" s="109" t="s">
        <v>476</v>
      </c>
    </row>
    <row r="59" spans="1:9">
      <c r="A59" s="31">
        <v>56</v>
      </c>
      <c r="B59" s="139" t="s">
        <v>481</v>
      </c>
      <c r="C59" s="140" t="s">
        <v>386</v>
      </c>
      <c r="D59" s="15">
        <v>1</v>
      </c>
      <c r="E59" s="130">
        <v>14320</v>
      </c>
      <c r="F59" s="130">
        <f t="shared" si="0"/>
        <v>14320</v>
      </c>
      <c r="G59" s="136" t="s">
        <v>482</v>
      </c>
      <c r="H59" s="136">
        <v>15212830268</v>
      </c>
      <c r="I59" s="109" t="s">
        <v>476</v>
      </c>
    </row>
    <row r="60" spans="1:9" ht="15" customHeight="1">
      <c r="A60" s="31">
        <v>57</v>
      </c>
      <c r="B60" s="139" t="s">
        <v>483</v>
      </c>
      <c r="C60" s="140" t="s">
        <v>386</v>
      </c>
      <c r="D60" s="15">
        <v>4</v>
      </c>
      <c r="E60" s="130">
        <v>14320</v>
      </c>
      <c r="F60" s="130">
        <f t="shared" si="0"/>
        <v>57280</v>
      </c>
      <c r="G60" s="136" t="s">
        <v>484</v>
      </c>
      <c r="H60" s="136">
        <v>15855224866</v>
      </c>
      <c r="I60" s="109" t="s">
        <v>476</v>
      </c>
    </row>
    <row r="61" spans="1:9">
      <c r="A61" s="31">
        <v>58</v>
      </c>
      <c r="B61" s="139" t="s">
        <v>485</v>
      </c>
      <c r="C61" s="31"/>
      <c r="D61" s="130">
        <v>17</v>
      </c>
      <c r="E61" s="130">
        <v>14320</v>
      </c>
      <c r="F61" s="130">
        <f t="shared" si="0"/>
        <v>243440</v>
      </c>
      <c r="G61" s="122" t="s">
        <v>486</v>
      </c>
      <c r="H61" s="130">
        <v>13956100089</v>
      </c>
      <c r="I61" s="141" t="s">
        <v>487</v>
      </c>
    </row>
    <row r="64" spans="1:9" ht="22.5">
      <c r="A64" s="18" t="s">
        <v>488</v>
      </c>
      <c r="B64" s="19" t="s">
        <v>489</v>
      </c>
      <c r="C64" s="20" t="s">
        <v>490</v>
      </c>
      <c r="D64" s="21" t="s">
        <v>491</v>
      </c>
      <c r="E64" s="21" t="s">
        <v>492</v>
      </c>
      <c r="F64" s="21" t="s">
        <v>493</v>
      </c>
      <c r="G64" s="143" t="s">
        <v>352</v>
      </c>
      <c r="H64" s="143" t="s">
        <v>353</v>
      </c>
      <c r="I64" s="144" t="s">
        <v>354</v>
      </c>
    </row>
    <row r="65" spans="1:9">
      <c r="A65" s="105">
        <v>1</v>
      </c>
      <c r="B65" s="66" t="s">
        <v>125</v>
      </c>
      <c r="C65" s="104"/>
      <c r="D65" s="66">
        <v>5</v>
      </c>
      <c r="E65" s="105">
        <v>1700</v>
      </c>
      <c r="F65" s="142">
        <f>E65*D65</f>
        <v>8500</v>
      </c>
      <c r="G65" s="105"/>
      <c r="H65" s="105"/>
      <c r="I65" s="104"/>
    </row>
    <row r="66" spans="1:9">
      <c r="A66" s="105">
        <v>2</v>
      </c>
      <c r="B66" s="66" t="s">
        <v>126</v>
      </c>
      <c r="C66" s="104"/>
      <c r="D66" s="66">
        <v>3</v>
      </c>
      <c r="E66" s="105">
        <v>1700</v>
      </c>
      <c r="F66" s="142">
        <f t="shared" ref="F66:F92" si="1">E66*D66</f>
        <v>5100</v>
      </c>
      <c r="G66" s="105"/>
      <c r="H66" s="105"/>
      <c r="I66" s="104"/>
    </row>
    <row r="67" spans="1:9">
      <c r="A67" s="105">
        <v>3</v>
      </c>
      <c r="B67" s="72" t="s">
        <v>75</v>
      </c>
      <c r="C67" s="104"/>
      <c r="D67" s="72">
        <v>2</v>
      </c>
      <c r="E67" s="105">
        <v>1700</v>
      </c>
      <c r="F67" s="142">
        <f t="shared" si="1"/>
        <v>3400</v>
      </c>
      <c r="G67" s="105"/>
      <c r="H67" s="105"/>
      <c r="I67" s="104"/>
    </row>
    <row r="68" spans="1:9">
      <c r="A68" s="105">
        <v>4</v>
      </c>
      <c r="B68" s="72" t="s">
        <v>494</v>
      </c>
      <c r="C68" s="104"/>
      <c r="D68" s="72">
        <v>2</v>
      </c>
      <c r="E68" s="105">
        <v>1700</v>
      </c>
      <c r="F68" s="142">
        <f t="shared" si="1"/>
        <v>3400</v>
      </c>
      <c r="G68" s="105"/>
      <c r="H68" s="105"/>
      <c r="I68" s="104"/>
    </row>
    <row r="69" spans="1:9">
      <c r="A69" s="105">
        <v>5</v>
      </c>
      <c r="B69" s="72" t="s">
        <v>45</v>
      </c>
      <c r="C69" s="104"/>
      <c r="D69" s="72">
        <v>2</v>
      </c>
      <c r="E69" s="105">
        <v>1700</v>
      </c>
      <c r="F69" s="142">
        <f t="shared" si="1"/>
        <v>3400</v>
      </c>
      <c r="G69" s="105"/>
      <c r="H69" s="105"/>
      <c r="I69" s="104"/>
    </row>
    <row r="70" spans="1:9">
      <c r="A70" s="105">
        <v>6</v>
      </c>
      <c r="B70" s="72" t="s">
        <v>495</v>
      </c>
      <c r="C70" s="104"/>
      <c r="D70" s="72">
        <v>3</v>
      </c>
      <c r="E70" s="105">
        <v>1700</v>
      </c>
      <c r="F70" s="142">
        <f t="shared" si="1"/>
        <v>5100</v>
      </c>
      <c r="G70" s="105"/>
      <c r="H70" s="105"/>
      <c r="I70" s="104"/>
    </row>
    <row r="71" spans="1:9">
      <c r="A71" s="105">
        <v>7</v>
      </c>
      <c r="B71" s="72" t="s">
        <v>340</v>
      </c>
      <c r="C71" s="71"/>
      <c r="D71" s="72">
        <v>1</v>
      </c>
      <c r="E71" s="105">
        <v>1700</v>
      </c>
      <c r="F71" s="142">
        <f t="shared" si="1"/>
        <v>1700</v>
      </c>
      <c r="G71" s="105"/>
      <c r="H71" s="105"/>
      <c r="I71" s="104"/>
    </row>
    <row r="72" spans="1:9">
      <c r="A72" s="105">
        <v>8</v>
      </c>
      <c r="B72" s="59" t="s">
        <v>496</v>
      </c>
      <c r="C72" s="37"/>
      <c r="D72" s="15">
        <v>1</v>
      </c>
      <c r="E72" s="105">
        <v>1700</v>
      </c>
      <c r="F72" s="142">
        <f t="shared" si="1"/>
        <v>1700</v>
      </c>
      <c r="G72" s="105"/>
      <c r="H72" s="105"/>
      <c r="I72" s="104"/>
    </row>
    <row r="73" spans="1:9">
      <c r="A73" s="105">
        <v>9</v>
      </c>
      <c r="B73" s="61" t="s">
        <v>268</v>
      </c>
      <c r="C73" s="145"/>
      <c r="D73" s="15">
        <v>1</v>
      </c>
      <c r="E73" s="105">
        <v>1700</v>
      </c>
      <c r="F73" s="142">
        <f t="shared" si="1"/>
        <v>1700</v>
      </c>
      <c r="G73" s="105"/>
      <c r="H73" s="105"/>
      <c r="I73" s="104"/>
    </row>
    <row r="74" spans="1:9">
      <c r="A74" s="105">
        <v>10</v>
      </c>
      <c r="B74" s="24" t="s">
        <v>497</v>
      </c>
      <c r="C74" s="145"/>
      <c r="D74" s="15">
        <v>1</v>
      </c>
      <c r="E74" s="105">
        <v>1700</v>
      </c>
      <c r="F74" s="142">
        <f t="shared" si="1"/>
        <v>1700</v>
      </c>
      <c r="G74" s="105"/>
      <c r="H74" s="105"/>
      <c r="I74" s="104"/>
    </row>
    <row r="75" spans="1:9">
      <c r="A75" s="105">
        <v>11</v>
      </c>
      <c r="B75" s="24" t="s">
        <v>270</v>
      </c>
      <c r="C75" s="145"/>
      <c r="D75" s="15">
        <v>1</v>
      </c>
      <c r="E75" s="105">
        <v>1700</v>
      </c>
      <c r="F75" s="142">
        <f t="shared" si="1"/>
        <v>1700</v>
      </c>
      <c r="G75" s="105"/>
      <c r="H75" s="105"/>
      <c r="I75" s="104"/>
    </row>
    <row r="76" spans="1:9">
      <c r="A76" s="105">
        <v>12</v>
      </c>
      <c r="B76" s="61" t="s">
        <v>498</v>
      </c>
      <c r="C76" s="145"/>
      <c r="D76" s="15">
        <v>1</v>
      </c>
      <c r="E76" s="105">
        <v>1700</v>
      </c>
      <c r="F76" s="142">
        <f t="shared" si="1"/>
        <v>1700</v>
      </c>
      <c r="G76" s="105"/>
      <c r="H76" s="105"/>
      <c r="I76" s="104"/>
    </row>
    <row r="77" spans="1:9">
      <c r="A77" s="105">
        <v>13</v>
      </c>
      <c r="B77" s="24" t="s">
        <v>499</v>
      </c>
      <c r="C77" s="37"/>
      <c r="D77" s="15">
        <v>1</v>
      </c>
      <c r="E77" s="105">
        <v>1700</v>
      </c>
      <c r="F77" s="142">
        <f t="shared" si="1"/>
        <v>1700</v>
      </c>
      <c r="G77" s="105"/>
      <c r="H77" s="105"/>
      <c r="I77" s="104"/>
    </row>
    <row r="78" spans="1:9">
      <c r="A78" s="105">
        <v>14</v>
      </c>
      <c r="B78" s="61" t="s">
        <v>500</v>
      </c>
      <c r="C78" s="37"/>
      <c r="D78" s="15">
        <v>1</v>
      </c>
      <c r="E78" s="105">
        <v>1700</v>
      </c>
      <c r="F78" s="142">
        <f t="shared" si="1"/>
        <v>1700</v>
      </c>
      <c r="G78" s="105"/>
      <c r="H78" s="105"/>
      <c r="I78" s="104"/>
    </row>
    <row r="79" spans="1:9">
      <c r="A79" s="105">
        <v>15</v>
      </c>
      <c r="B79" s="61" t="s">
        <v>501</v>
      </c>
      <c r="C79" s="37"/>
      <c r="D79" s="15">
        <v>1</v>
      </c>
      <c r="E79" s="105">
        <v>1700</v>
      </c>
      <c r="F79" s="142">
        <f t="shared" si="1"/>
        <v>1700</v>
      </c>
      <c r="G79" s="105"/>
      <c r="H79" s="105"/>
      <c r="I79" s="104"/>
    </row>
    <row r="80" spans="1:9">
      <c r="A80" s="105">
        <v>16</v>
      </c>
      <c r="B80" s="61" t="s">
        <v>502</v>
      </c>
      <c r="C80" s="145"/>
      <c r="D80" s="15">
        <v>1</v>
      </c>
      <c r="E80" s="105">
        <v>1700</v>
      </c>
      <c r="F80" s="142">
        <f t="shared" si="1"/>
        <v>1700</v>
      </c>
      <c r="G80" s="105"/>
      <c r="H80" s="105"/>
      <c r="I80" s="104"/>
    </row>
    <row r="81" spans="1:9">
      <c r="A81" s="105">
        <v>17</v>
      </c>
      <c r="B81" s="61" t="s">
        <v>503</v>
      </c>
      <c r="C81" s="37"/>
      <c r="D81" s="15">
        <v>1</v>
      </c>
      <c r="E81" s="105">
        <v>1700</v>
      </c>
      <c r="F81" s="142">
        <f t="shared" si="1"/>
        <v>1700</v>
      </c>
      <c r="G81" s="105"/>
      <c r="H81" s="105"/>
      <c r="I81" s="104"/>
    </row>
    <row r="82" spans="1:9">
      <c r="A82" s="105">
        <v>18</v>
      </c>
      <c r="B82" s="61" t="s">
        <v>504</v>
      </c>
      <c r="C82" s="145"/>
      <c r="D82" s="15">
        <v>1</v>
      </c>
      <c r="E82" s="105">
        <v>1700</v>
      </c>
      <c r="F82" s="142">
        <f t="shared" si="1"/>
        <v>1700</v>
      </c>
      <c r="G82" s="105"/>
      <c r="H82" s="105"/>
      <c r="I82" s="104"/>
    </row>
    <row r="83" spans="1:9">
      <c r="A83" s="105">
        <v>19</v>
      </c>
      <c r="B83" s="63" t="s">
        <v>505</v>
      </c>
      <c r="C83" s="145"/>
      <c r="D83" s="15">
        <v>1</v>
      </c>
      <c r="E83" s="105">
        <v>1700</v>
      </c>
      <c r="F83" s="142">
        <f t="shared" si="1"/>
        <v>1700</v>
      </c>
      <c r="G83" s="105"/>
      <c r="H83" s="105"/>
      <c r="I83" s="104"/>
    </row>
    <row r="84" spans="1:9">
      <c r="A84" s="105">
        <v>20</v>
      </c>
      <c r="B84" s="63" t="s">
        <v>506</v>
      </c>
      <c r="C84" s="37"/>
      <c r="D84" s="15">
        <v>1</v>
      </c>
      <c r="E84" s="105">
        <v>1700</v>
      </c>
      <c r="F84" s="142">
        <f t="shared" si="1"/>
        <v>1700</v>
      </c>
      <c r="G84" s="105"/>
      <c r="H84" s="105"/>
      <c r="I84" s="104"/>
    </row>
    <row r="85" spans="1:9">
      <c r="A85" s="105">
        <v>21</v>
      </c>
      <c r="B85" s="63" t="s">
        <v>507</v>
      </c>
      <c r="C85" s="37"/>
      <c r="D85" s="15">
        <v>1</v>
      </c>
      <c r="E85" s="105">
        <v>1700</v>
      </c>
      <c r="F85" s="142">
        <f t="shared" si="1"/>
        <v>1700</v>
      </c>
      <c r="G85" s="105"/>
      <c r="H85" s="105"/>
      <c r="I85" s="104"/>
    </row>
    <row r="86" spans="1:9">
      <c r="A86" s="105">
        <v>22</v>
      </c>
      <c r="B86" s="24" t="s">
        <v>508</v>
      </c>
      <c r="C86" s="37"/>
      <c r="D86" s="15">
        <v>1</v>
      </c>
      <c r="E86" s="105">
        <v>1700</v>
      </c>
      <c r="F86" s="142">
        <f t="shared" si="1"/>
        <v>1700</v>
      </c>
      <c r="G86" s="105"/>
      <c r="H86" s="105"/>
      <c r="I86" s="104"/>
    </row>
    <row r="87" spans="1:9">
      <c r="A87" s="105">
        <v>23</v>
      </c>
      <c r="B87" s="61" t="s">
        <v>282</v>
      </c>
      <c r="C87" s="37"/>
      <c r="D87" s="15">
        <v>1</v>
      </c>
      <c r="E87" s="105">
        <v>1700</v>
      </c>
      <c r="F87" s="142">
        <f t="shared" si="1"/>
        <v>1700</v>
      </c>
      <c r="G87" s="105"/>
      <c r="H87" s="105"/>
      <c r="I87" s="104"/>
    </row>
    <row r="88" spans="1:9">
      <c r="A88" s="105">
        <v>24</v>
      </c>
      <c r="B88" s="61" t="s">
        <v>509</v>
      </c>
      <c r="C88" s="37"/>
      <c r="D88" s="15">
        <v>1</v>
      </c>
      <c r="E88" s="105">
        <v>1700</v>
      </c>
      <c r="F88" s="142">
        <f t="shared" si="1"/>
        <v>1700</v>
      </c>
      <c r="G88" s="105"/>
      <c r="H88" s="105"/>
      <c r="I88" s="104"/>
    </row>
    <row r="89" spans="1:9">
      <c r="A89" s="105">
        <v>25</v>
      </c>
      <c r="B89" s="61" t="s">
        <v>510</v>
      </c>
      <c r="C89" s="37"/>
      <c r="D89" s="15">
        <v>1</v>
      </c>
      <c r="E89" s="105">
        <v>1700</v>
      </c>
      <c r="F89" s="142">
        <f t="shared" si="1"/>
        <v>1700</v>
      </c>
      <c r="G89" s="105"/>
      <c r="H89" s="105"/>
      <c r="I89" s="104"/>
    </row>
    <row r="90" spans="1:9">
      <c r="A90" s="105">
        <v>26</v>
      </c>
      <c r="B90" s="59" t="s">
        <v>285</v>
      </c>
      <c r="C90" s="37"/>
      <c r="D90" s="15">
        <v>1</v>
      </c>
      <c r="E90" s="105">
        <v>1700</v>
      </c>
      <c r="F90" s="142">
        <f t="shared" si="1"/>
        <v>1700</v>
      </c>
      <c r="G90" s="105"/>
      <c r="H90" s="105"/>
      <c r="I90" s="104"/>
    </row>
    <row r="91" spans="1:9">
      <c r="A91" s="105">
        <v>27</v>
      </c>
      <c r="B91" s="24" t="s">
        <v>341</v>
      </c>
      <c r="C91" s="145"/>
      <c r="D91" s="15">
        <v>1</v>
      </c>
      <c r="E91" s="105">
        <v>1700</v>
      </c>
      <c r="F91" s="142">
        <f t="shared" si="1"/>
        <v>1700</v>
      </c>
      <c r="G91" s="105"/>
      <c r="H91" s="105"/>
      <c r="I91" s="104"/>
    </row>
    <row r="92" spans="1:9">
      <c r="A92" s="105">
        <v>28</v>
      </c>
      <c r="B92" s="24" t="s">
        <v>511</v>
      </c>
      <c r="C92" s="145"/>
      <c r="D92" s="15">
        <v>1</v>
      </c>
      <c r="E92" s="105">
        <v>1700</v>
      </c>
      <c r="F92" s="142">
        <f t="shared" si="1"/>
        <v>1700</v>
      </c>
      <c r="G92" s="105"/>
      <c r="H92" s="105"/>
      <c r="I92" s="104"/>
    </row>
    <row r="93" spans="1:9">
      <c r="A93" s="152" t="s">
        <v>512</v>
      </c>
      <c r="B93" s="157"/>
      <c r="C93" s="158"/>
      <c r="D93" s="142">
        <f>SUM(D65:D92)</f>
        <v>39</v>
      </c>
      <c r="E93" s="142">
        <f t="shared" ref="E93:F93" si="2">SUM(E65:E92)</f>
        <v>47600</v>
      </c>
      <c r="F93" s="142">
        <f t="shared" si="2"/>
        <v>66300</v>
      </c>
      <c r="G93" s="105"/>
      <c r="H93" s="105"/>
      <c r="I93" s="104"/>
    </row>
  </sheetData>
  <mergeCells count="2">
    <mergeCell ref="A1:I1"/>
    <mergeCell ref="A93:C9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67"/>
  <sheetViews>
    <sheetView tabSelected="1" topLeftCell="A49" workbookViewId="0">
      <selection activeCell="G60" sqref="G60"/>
    </sheetView>
  </sheetViews>
  <sheetFormatPr defaultRowHeight="13.5"/>
  <cols>
    <col min="1" max="1" width="4.375" style="93" customWidth="1"/>
    <col min="2" max="2" width="33.375" style="91" customWidth="1"/>
    <col min="3" max="3" width="12.5" style="93" customWidth="1"/>
    <col min="4" max="4" width="10.625" style="94" customWidth="1"/>
    <col min="5" max="5" width="17.25" style="93" customWidth="1"/>
    <col min="6" max="6" width="9" style="93"/>
    <col min="7" max="7" width="4.375" style="93" customWidth="1"/>
    <col min="8" max="8" width="27.625" style="93" customWidth="1"/>
    <col min="9" max="9" width="9.375" style="93" customWidth="1"/>
    <col min="10" max="10" width="8.125" style="93" customWidth="1"/>
    <col min="11" max="11" width="12.625" style="93" customWidth="1"/>
    <col min="12" max="12" width="5.125" style="93" customWidth="1"/>
    <col min="13" max="16384" width="9" style="93"/>
  </cols>
  <sheetData>
    <row r="1" spans="1:6" ht="30.75" customHeight="1">
      <c r="A1" s="155" t="s">
        <v>309</v>
      </c>
      <c r="B1" s="155"/>
      <c r="C1" s="155"/>
      <c r="D1" s="155"/>
      <c r="E1" s="155"/>
      <c r="F1" s="92"/>
    </row>
    <row r="2" spans="1:6" ht="15" customHeight="1">
      <c r="A2" s="90"/>
      <c r="B2" s="90"/>
      <c r="C2" s="90"/>
      <c r="D2" s="90"/>
      <c r="E2" s="90"/>
      <c r="F2" s="90"/>
    </row>
    <row r="3" spans="1:6" ht="33" customHeight="1">
      <c r="A3" s="99" t="s">
        <v>137</v>
      </c>
      <c r="B3" s="100" t="s">
        <v>138</v>
      </c>
      <c r="C3" s="58" t="s">
        <v>212</v>
      </c>
      <c r="D3" s="101" t="s">
        <v>330</v>
      </c>
      <c r="E3" s="102" t="s">
        <v>331</v>
      </c>
    </row>
    <row r="4" spans="1:6" ht="18" customHeight="1">
      <c r="A4" s="22">
        <v>43</v>
      </c>
      <c r="B4" s="23" t="s">
        <v>213</v>
      </c>
      <c r="C4" s="115">
        <v>50</v>
      </c>
      <c r="D4" s="116">
        <v>166635</v>
      </c>
      <c r="E4" s="117"/>
    </row>
    <row r="5" spans="1:6" ht="18" customHeight="1">
      <c r="A5" s="22">
        <v>13</v>
      </c>
      <c r="B5" s="114" t="s">
        <v>316</v>
      </c>
      <c r="C5" s="115">
        <v>20</v>
      </c>
      <c r="D5" s="116">
        <v>70410</v>
      </c>
      <c r="E5" s="117"/>
    </row>
    <row r="6" spans="1:6" ht="18" customHeight="1">
      <c r="A6" s="22">
        <v>25</v>
      </c>
      <c r="B6" s="118" t="s">
        <v>178</v>
      </c>
      <c r="C6" s="119">
        <v>40</v>
      </c>
      <c r="D6" s="116">
        <v>134560</v>
      </c>
      <c r="E6" s="117"/>
    </row>
    <row r="7" spans="1:6" ht="18" customHeight="1">
      <c r="A7" s="22">
        <v>63</v>
      </c>
      <c r="B7" s="114" t="s">
        <v>190</v>
      </c>
      <c r="C7" s="115">
        <v>60</v>
      </c>
      <c r="D7" s="116">
        <v>198510</v>
      </c>
      <c r="E7" s="117"/>
    </row>
    <row r="8" spans="1:6" ht="18" customHeight="1">
      <c r="A8" s="22">
        <v>17</v>
      </c>
      <c r="B8" s="114" t="s">
        <v>164</v>
      </c>
      <c r="C8" s="115">
        <v>30</v>
      </c>
      <c r="D8" s="116">
        <v>102485</v>
      </c>
      <c r="E8" s="117"/>
    </row>
    <row r="9" spans="1:6" ht="18" customHeight="1">
      <c r="A9" s="22">
        <v>35</v>
      </c>
      <c r="B9" s="114" t="s">
        <v>144</v>
      </c>
      <c r="C9" s="115">
        <v>40</v>
      </c>
      <c r="D9" s="116">
        <v>134560</v>
      </c>
      <c r="E9" s="117"/>
    </row>
    <row r="10" spans="1:6" ht="18" customHeight="1">
      <c r="A10" s="22">
        <v>42</v>
      </c>
      <c r="B10" s="114" t="s">
        <v>155</v>
      </c>
      <c r="C10" s="115">
        <v>50</v>
      </c>
      <c r="D10" s="116">
        <v>166635</v>
      </c>
      <c r="E10" s="117"/>
    </row>
    <row r="11" spans="1:6" ht="18" customHeight="1">
      <c r="A11" s="22">
        <v>33</v>
      </c>
      <c r="B11" s="114" t="s">
        <v>140</v>
      </c>
      <c r="C11" s="115">
        <v>40</v>
      </c>
      <c r="D11" s="116">
        <v>134560</v>
      </c>
      <c r="E11" s="117"/>
    </row>
    <row r="12" spans="1:6" ht="18" customHeight="1">
      <c r="A12" s="22">
        <v>14</v>
      </c>
      <c r="B12" s="114" t="s">
        <v>159</v>
      </c>
      <c r="C12" s="115">
        <v>30</v>
      </c>
      <c r="D12" s="116">
        <v>102485</v>
      </c>
      <c r="E12" s="117"/>
    </row>
    <row r="13" spans="1:6" ht="18" customHeight="1">
      <c r="A13" s="22">
        <v>44</v>
      </c>
      <c r="B13" s="114" t="s">
        <v>156</v>
      </c>
      <c r="C13" s="115">
        <v>50</v>
      </c>
      <c r="D13" s="116">
        <v>166635</v>
      </c>
      <c r="E13" s="117"/>
    </row>
    <row r="14" spans="1:6" ht="18" customHeight="1">
      <c r="A14" s="22">
        <v>45</v>
      </c>
      <c r="B14" s="114" t="s">
        <v>157</v>
      </c>
      <c r="C14" s="115">
        <v>50</v>
      </c>
      <c r="D14" s="116">
        <v>166635</v>
      </c>
      <c r="E14" s="117"/>
    </row>
    <row r="15" spans="1:6" ht="18" customHeight="1">
      <c r="A15" s="22">
        <v>36</v>
      </c>
      <c r="B15" s="114" t="s">
        <v>146</v>
      </c>
      <c r="C15" s="115">
        <v>40</v>
      </c>
      <c r="D15" s="116">
        <v>134560</v>
      </c>
      <c r="E15" s="117"/>
    </row>
    <row r="16" spans="1:6" ht="18" customHeight="1">
      <c r="A16" s="22">
        <v>18</v>
      </c>
      <c r="B16" s="114" t="s">
        <v>166</v>
      </c>
      <c r="C16" s="115">
        <v>30</v>
      </c>
      <c r="D16" s="116">
        <v>102485</v>
      </c>
      <c r="E16" s="117"/>
    </row>
    <row r="17" spans="1:5" ht="18" customHeight="1">
      <c r="A17" s="22">
        <v>1</v>
      </c>
      <c r="B17" s="114" t="s">
        <v>139</v>
      </c>
      <c r="C17" s="115">
        <v>20</v>
      </c>
      <c r="D17" s="116">
        <v>70410</v>
      </c>
      <c r="E17" s="117"/>
    </row>
    <row r="18" spans="1:5" ht="18" customHeight="1">
      <c r="A18" s="22">
        <v>2</v>
      </c>
      <c r="B18" s="114" t="s">
        <v>141</v>
      </c>
      <c r="C18" s="115">
        <v>20</v>
      </c>
      <c r="D18" s="116">
        <v>70410</v>
      </c>
      <c r="E18" s="117"/>
    </row>
    <row r="19" spans="1:5" ht="18" customHeight="1">
      <c r="A19" s="22">
        <v>53</v>
      </c>
      <c r="B19" s="114" t="s">
        <v>172</v>
      </c>
      <c r="C19" s="115">
        <v>50</v>
      </c>
      <c r="D19" s="116">
        <v>166635</v>
      </c>
      <c r="E19" s="117"/>
    </row>
    <row r="20" spans="1:5" ht="18" customHeight="1">
      <c r="A20" s="22">
        <v>46</v>
      </c>
      <c r="B20" s="114" t="s">
        <v>158</v>
      </c>
      <c r="C20" s="115">
        <v>50</v>
      </c>
      <c r="D20" s="116">
        <v>166635</v>
      </c>
      <c r="E20" s="117"/>
    </row>
    <row r="21" spans="1:5" ht="18" customHeight="1">
      <c r="A21" s="22">
        <v>27</v>
      </c>
      <c r="B21" s="114" t="s">
        <v>182</v>
      </c>
      <c r="C21" s="115">
        <v>40</v>
      </c>
      <c r="D21" s="116">
        <v>134560</v>
      </c>
      <c r="E21" s="117"/>
    </row>
    <row r="22" spans="1:5" ht="18" customHeight="1">
      <c r="A22" s="22">
        <v>3</v>
      </c>
      <c r="B22" s="114" t="s">
        <v>143</v>
      </c>
      <c r="C22" s="115">
        <v>20</v>
      </c>
      <c r="D22" s="116">
        <v>70410</v>
      </c>
      <c r="E22" s="117"/>
    </row>
    <row r="23" spans="1:5" ht="18" customHeight="1">
      <c r="A23" s="22">
        <v>19</v>
      </c>
      <c r="B23" s="114" t="s">
        <v>168</v>
      </c>
      <c r="C23" s="115">
        <v>30</v>
      </c>
      <c r="D23" s="116">
        <v>102485</v>
      </c>
      <c r="E23" s="117"/>
    </row>
    <row r="24" spans="1:5" ht="18" customHeight="1">
      <c r="A24" s="22">
        <v>54</v>
      </c>
      <c r="B24" s="114" t="s">
        <v>173</v>
      </c>
      <c r="C24" s="115">
        <v>50</v>
      </c>
      <c r="D24" s="116">
        <v>166635</v>
      </c>
      <c r="E24" s="117"/>
    </row>
    <row r="25" spans="1:5" ht="18" customHeight="1">
      <c r="A25" s="22">
        <v>57</v>
      </c>
      <c r="B25" s="114" t="s">
        <v>179</v>
      </c>
      <c r="C25" s="115">
        <v>60</v>
      </c>
      <c r="D25" s="116">
        <v>198510</v>
      </c>
      <c r="E25" s="117"/>
    </row>
    <row r="26" spans="1:5" ht="18" customHeight="1">
      <c r="A26" s="22">
        <v>59</v>
      </c>
      <c r="B26" s="114" t="s">
        <v>183</v>
      </c>
      <c r="C26" s="115">
        <v>60</v>
      </c>
      <c r="D26" s="116">
        <v>198510</v>
      </c>
      <c r="E26" s="117"/>
    </row>
    <row r="27" spans="1:5" ht="18" customHeight="1">
      <c r="A27" s="22">
        <v>8</v>
      </c>
      <c r="B27" s="114" t="s">
        <v>311</v>
      </c>
      <c r="C27" s="115">
        <v>20</v>
      </c>
      <c r="D27" s="116">
        <v>70410</v>
      </c>
      <c r="E27" s="117"/>
    </row>
    <row r="28" spans="1:5" ht="18" customHeight="1">
      <c r="A28" s="22">
        <v>10</v>
      </c>
      <c r="B28" s="114" t="s">
        <v>313</v>
      </c>
      <c r="C28" s="115">
        <v>20</v>
      </c>
      <c r="D28" s="116">
        <v>70410</v>
      </c>
      <c r="E28" s="117"/>
    </row>
    <row r="29" spans="1:5" ht="18" customHeight="1">
      <c r="A29" s="22">
        <v>11</v>
      </c>
      <c r="B29" s="114" t="s">
        <v>314</v>
      </c>
      <c r="C29" s="115">
        <v>20</v>
      </c>
      <c r="D29" s="116">
        <v>70410</v>
      </c>
      <c r="E29" s="117"/>
    </row>
    <row r="30" spans="1:5" ht="18" customHeight="1">
      <c r="A30" s="22">
        <v>56</v>
      </c>
      <c r="B30" s="114" t="s">
        <v>160</v>
      </c>
      <c r="C30" s="120">
        <v>50</v>
      </c>
      <c r="D30" s="116">
        <v>166635</v>
      </c>
      <c r="E30" s="117"/>
    </row>
    <row r="31" spans="1:5" ht="18" customHeight="1">
      <c r="A31" s="22">
        <v>61</v>
      </c>
      <c r="B31" s="114" t="s">
        <v>186</v>
      </c>
      <c r="C31" s="115">
        <v>60</v>
      </c>
      <c r="D31" s="116">
        <v>198510</v>
      </c>
      <c r="E31" s="117"/>
    </row>
    <row r="32" spans="1:5" ht="18" customHeight="1">
      <c r="A32" s="22">
        <v>41</v>
      </c>
      <c r="B32" s="114" t="s">
        <v>154</v>
      </c>
      <c r="C32" s="115">
        <v>40</v>
      </c>
      <c r="D32" s="116">
        <v>134560</v>
      </c>
      <c r="E32" s="117"/>
    </row>
    <row r="33" spans="1:5" ht="18" customHeight="1">
      <c r="A33" s="22">
        <v>28</v>
      </c>
      <c r="B33" s="114" t="s">
        <v>184</v>
      </c>
      <c r="C33" s="115">
        <v>40</v>
      </c>
      <c r="D33" s="116">
        <v>134560</v>
      </c>
      <c r="E33" s="117"/>
    </row>
    <row r="34" spans="1:5" ht="18" customHeight="1">
      <c r="A34" s="22">
        <v>20</v>
      </c>
      <c r="B34" s="114" t="s">
        <v>170</v>
      </c>
      <c r="C34" s="115">
        <v>30</v>
      </c>
      <c r="D34" s="116">
        <v>102485</v>
      </c>
      <c r="E34" s="117"/>
    </row>
    <row r="35" spans="1:5" ht="18" customHeight="1">
      <c r="A35" s="22">
        <v>29</v>
      </c>
      <c r="B35" s="114" t="s">
        <v>185</v>
      </c>
      <c r="C35" s="115">
        <v>40</v>
      </c>
      <c r="D35" s="116">
        <v>134560</v>
      </c>
      <c r="E35" s="117"/>
    </row>
    <row r="36" spans="1:5" ht="18" customHeight="1">
      <c r="A36" s="22">
        <v>47</v>
      </c>
      <c r="B36" s="114" t="s">
        <v>162</v>
      </c>
      <c r="C36" s="115">
        <v>50</v>
      </c>
      <c r="D36" s="116">
        <v>166635</v>
      </c>
      <c r="E36" s="117"/>
    </row>
    <row r="37" spans="1:5" ht="18" customHeight="1">
      <c r="A37" s="22">
        <v>37</v>
      </c>
      <c r="B37" s="114" t="s">
        <v>148</v>
      </c>
      <c r="C37" s="115">
        <v>40</v>
      </c>
      <c r="D37" s="116">
        <v>134560</v>
      </c>
      <c r="E37" s="117"/>
    </row>
    <row r="38" spans="1:5" ht="18" customHeight="1">
      <c r="A38" s="22">
        <v>38</v>
      </c>
      <c r="B38" s="114" t="s">
        <v>150</v>
      </c>
      <c r="C38" s="115">
        <v>40</v>
      </c>
      <c r="D38" s="116">
        <v>134560</v>
      </c>
      <c r="E38" s="117"/>
    </row>
    <row r="39" spans="1:5" ht="18" customHeight="1">
      <c r="A39" s="22">
        <v>4</v>
      </c>
      <c r="B39" s="114" t="s">
        <v>145</v>
      </c>
      <c r="C39" s="115">
        <v>20</v>
      </c>
      <c r="D39" s="116">
        <v>70410</v>
      </c>
      <c r="E39" s="117"/>
    </row>
    <row r="40" spans="1:5" ht="18" customHeight="1">
      <c r="A40" s="22">
        <v>62</v>
      </c>
      <c r="B40" s="114" t="s">
        <v>188</v>
      </c>
      <c r="C40" s="115">
        <v>60</v>
      </c>
      <c r="D40" s="116">
        <v>198510</v>
      </c>
      <c r="E40" s="117"/>
    </row>
    <row r="41" spans="1:5" ht="18" customHeight="1">
      <c r="A41" s="22">
        <v>58</v>
      </c>
      <c r="B41" s="114" t="s">
        <v>181</v>
      </c>
      <c r="C41" s="115">
        <v>60</v>
      </c>
      <c r="D41" s="116">
        <v>198510</v>
      </c>
      <c r="E41" s="117"/>
    </row>
    <row r="42" spans="1:5" ht="18" customHeight="1">
      <c r="A42" s="22">
        <v>48</v>
      </c>
      <c r="B42" s="114" t="s">
        <v>177</v>
      </c>
      <c r="C42" s="115">
        <v>50</v>
      </c>
      <c r="D42" s="116">
        <v>166635</v>
      </c>
      <c r="E42" s="117"/>
    </row>
    <row r="43" spans="1:5" ht="18" customHeight="1">
      <c r="A43" s="22">
        <v>5</v>
      </c>
      <c r="B43" s="114" t="s">
        <v>147</v>
      </c>
      <c r="C43" s="115">
        <v>20</v>
      </c>
      <c r="D43" s="116">
        <v>70410</v>
      </c>
      <c r="E43" s="117"/>
    </row>
    <row r="44" spans="1:5" ht="18" customHeight="1">
      <c r="A44" s="22">
        <v>52</v>
      </c>
      <c r="B44" s="114" t="s">
        <v>134</v>
      </c>
      <c r="C44" s="115">
        <v>50</v>
      </c>
      <c r="D44" s="116">
        <v>166635</v>
      </c>
      <c r="E44" s="117"/>
    </row>
    <row r="45" spans="1:5" ht="18" customHeight="1">
      <c r="A45" s="22">
        <v>21</v>
      </c>
      <c r="B45" s="114" t="s">
        <v>171</v>
      </c>
      <c r="C45" s="115">
        <v>30</v>
      </c>
      <c r="D45" s="116">
        <v>102485</v>
      </c>
      <c r="E45" s="117"/>
    </row>
    <row r="46" spans="1:5" ht="18" customHeight="1">
      <c r="A46" s="22">
        <v>9</v>
      </c>
      <c r="B46" s="114" t="s">
        <v>317</v>
      </c>
      <c r="C46" s="115">
        <v>20</v>
      </c>
      <c r="D46" s="116">
        <v>70410</v>
      </c>
      <c r="E46" s="117"/>
    </row>
    <row r="47" spans="1:5" ht="18" customHeight="1">
      <c r="A47" s="22">
        <v>12</v>
      </c>
      <c r="B47" s="114" t="s">
        <v>315</v>
      </c>
      <c r="C47" s="115">
        <v>20</v>
      </c>
      <c r="D47" s="116">
        <v>70410</v>
      </c>
      <c r="E47" s="117"/>
    </row>
    <row r="48" spans="1:5" ht="18" customHeight="1">
      <c r="A48" s="22">
        <v>22</v>
      </c>
      <c r="B48" s="114" t="s">
        <v>312</v>
      </c>
      <c r="C48" s="115">
        <v>30</v>
      </c>
      <c r="D48" s="116">
        <v>102485</v>
      </c>
      <c r="E48" s="117"/>
    </row>
    <row r="49" spans="1:5" ht="18" customHeight="1">
      <c r="A49" s="22">
        <v>26</v>
      </c>
      <c r="B49" s="114" t="s">
        <v>180</v>
      </c>
      <c r="C49" s="115">
        <v>40</v>
      </c>
      <c r="D49" s="116">
        <v>134560</v>
      </c>
      <c r="E49" s="117"/>
    </row>
    <row r="50" spans="1:5" ht="18" customHeight="1">
      <c r="A50" s="22">
        <v>49</v>
      </c>
      <c r="B50" s="114" t="s">
        <v>165</v>
      </c>
      <c r="C50" s="115">
        <v>50</v>
      </c>
      <c r="D50" s="116">
        <v>166635</v>
      </c>
      <c r="E50" s="117"/>
    </row>
    <row r="51" spans="1:5" ht="18" customHeight="1">
      <c r="A51" s="22">
        <v>6</v>
      </c>
      <c r="B51" s="114" t="s">
        <v>149</v>
      </c>
      <c r="C51" s="115">
        <v>20</v>
      </c>
      <c r="D51" s="116">
        <v>70410</v>
      </c>
      <c r="E51" s="117"/>
    </row>
    <row r="52" spans="1:5" ht="18" customHeight="1">
      <c r="A52" s="22">
        <v>39</v>
      </c>
      <c r="B52" s="114" t="s">
        <v>152</v>
      </c>
      <c r="C52" s="115">
        <v>40</v>
      </c>
      <c r="D52" s="116">
        <v>134560</v>
      </c>
      <c r="E52" s="117"/>
    </row>
    <row r="53" spans="1:5" ht="18" customHeight="1">
      <c r="A53" s="22">
        <v>50</v>
      </c>
      <c r="B53" s="114" t="s">
        <v>167</v>
      </c>
      <c r="C53" s="115">
        <v>50</v>
      </c>
      <c r="D53" s="116">
        <v>166635</v>
      </c>
      <c r="E53" s="117"/>
    </row>
    <row r="54" spans="1:5" ht="18" customHeight="1">
      <c r="A54" s="22">
        <v>30</v>
      </c>
      <c r="B54" s="114" t="s">
        <v>187</v>
      </c>
      <c r="C54" s="115">
        <v>40</v>
      </c>
      <c r="D54" s="116">
        <v>134560</v>
      </c>
      <c r="E54" s="117"/>
    </row>
    <row r="55" spans="1:5" ht="18" customHeight="1">
      <c r="A55" s="22">
        <v>32</v>
      </c>
      <c r="B55" s="114" t="s">
        <v>310</v>
      </c>
      <c r="C55" s="115">
        <v>40</v>
      </c>
      <c r="D55" s="116">
        <v>134560</v>
      </c>
      <c r="E55" s="117"/>
    </row>
    <row r="56" spans="1:5" ht="18" customHeight="1">
      <c r="A56" s="22">
        <v>51</v>
      </c>
      <c r="B56" s="114" t="s">
        <v>169</v>
      </c>
      <c r="C56" s="115">
        <v>50</v>
      </c>
      <c r="D56" s="116">
        <v>166635</v>
      </c>
      <c r="E56" s="117"/>
    </row>
    <row r="57" spans="1:5" ht="18" customHeight="1">
      <c r="A57" s="22">
        <v>23</v>
      </c>
      <c r="B57" s="114" t="s">
        <v>174</v>
      </c>
      <c r="C57" s="115">
        <v>30</v>
      </c>
      <c r="D57" s="116">
        <v>102485</v>
      </c>
      <c r="E57" s="117"/>
    </row>
    <row r="58" spans="1:5" ht="18" customHeight="1">
      <c r="A58" s="22">
        <v>40</v>
      </c>
      <c r="B58" s="114" t="s">
        <v>153</v>
      </c>
      <c r="C58" s="115">
        <v>40</v>
      </c>
      <c r="D58" s="116">
        <v>134560</v>
      </c>
      <c r="E58" s="117"/>
    </row>
    <row r="59" spans="1:5" ht="18" customHeight="1">
      <c r="A59" s="22">
        <v>24</v>
      </c>
      <c r="B59" s="114" t="s">
        <v>176</v>
      </c>
      <c r="C59" s="115">
        <v>30</v>
      </c>
      <c r="D59" s="116">
        <v>102485</v>
      </c>
      <c r="E59" s="117"/>
    </row>
    <row r="60" spans="1:5" ht="18" customHeight="1">
      <c r="A60" s="22">
        <v>7</v>
      </c>
      <c r="B60" s="114" t="s">
        <v>151</v>
      </c>
      <c r="C60" s="115">
        <v>20</v>
      </c>
      <c r="D60" s="116">
        <v>70410</v>
      </c>
      <c r="E60" s="117"/>
    </row>
    <row r="61" spans="1:5" ht="18" customHeight="1">
      <c r="A61" s="22">
        <v>60</v>
      </c>
      <c r="B61" s="114" t="s">
        <v>318</v>
      </c>
      <c r="C61" s="115">
        <v>60</v>
      </c>
      <c r="D61" s="116">
        <v>198510</v>
      </c>
      <c r="E61" s="117"/>
    </row>
    <row r="62" spans="1:5" ht="18" customHeight="1">
      <c r="A62" s="22">
        <v>15</v>
      </c>
      <c r="B62" s="114" t="s">
        <v>161</v>
      </c>
      <c r="C62" s="115">
        <v>30</v>
      </c>
      <c r="D62" s="116">
        <v>102485</v>
      </c>
      <c r="E62" s="117"/>
    </row>
    <row r="63" spans="1:5" ht="18" customHeight="1">
      <c r="A63" s="22">
        <v>16</v>
      </c>
      <c r="B63" s="114" t="s">
        <v>163</v>
      </c>
      <c r="C63" s="115">
        <v>30</v>
      </c>
      <c r="D63" s="116">
        <v>102485</v>
      </c>
      <c r="E63" s="117"/>
    </row>
    <row r="64" spans="1:5" ht="18" customHeight="1">
      <c r="A64" s="22">
        <v>31</v>
      </c>
      <c r="B64" s="114" t="s">
        <v>189</v>
      </c>
      <c r="C64" s="115">
        <v>40</v>
      </c>
      <c r="D64" s="116">
        <v>134560</v>
      </c>
      <c r="E64" s="117"/>
    </row>
    <row r="65" spans="1:5" ht="18" customHeight="1">
      <c r="A65" s="22">
        <v>55</v>
      </c>
      <c r="B65" s="114" t="s">
        <v>175</v>
      </c>
      <c r="C65" s="115">
        <v>50</v>
      </c>
      <c r="D65" s="116">
        <v>166635</v>
      </c>
      <c r="E65" s="117"/>
    </row>
    <row r="66" spans="1:5" ht="18" customHeight="1">
      <c r="A66" s="22">
        <v>34</v>
      </c>
      <c r="B66" s="114" t="s">
        <v>142</v>
      </c>
      <c r="C66" s="115">
        <v>40</v>
      </c>
      <c r="D66" s="116">
        <v>134560</v>
      </c>
      <c r="E66" s="117"/>
    </row>
    <row r="67" spans="1:5" ht="18" customHeight="1">
      <c r="A67" s="159" t="s">
        <v>308</v>
      </c>
      <c r="B67" s="160"/>
      <c r="C67" s="121"/>
      <c r="D67" s="117">
        <f>SUM(D4:D66)</f>
        <v>8219280</v>
      </c>
      <c r="E67" s="117"/>
    </row>
  </sheetData>
  <sortState ref="A4:E66">
    <sortCondition ref="B4:B66"/>
  </sortState>
  <mergeCells count="2">
    <mergeCell ref="A1:E1"/>
    <mergeCell ref="A67:B6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计算机教室（第一批）</vt:lpstr>
      <vt:lpstr>多媒体配套计算机（第一批）</vt:lpstr>
      <vt:lpstr>多媒体设备（第二批）</vt:lpstr>
      <vt:lpstr>计算机教室（第二批）</vt:lpstr>
      <vt:lpstr>多媒体设备（第三批）</vt:lpstr>
      <vt:lpstr>计算机教室（第三批）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2016-02-25T03:29:16Z</cp:lastPrinted>
  <dcterms:created xsi:type="dcterms:W3CDTF">2015-09-28T02:52:47Z</dcterms:created>
  <dcterms:modified xsi:type="dcterms:W3CDTF">2016-02-25T07:41:27Z</dcterms:modified>
</cp:coreProperties>
</file>